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Hungria\Documents\SIADAP1-GT_CCAS\GT-CCAS\06_L2\07_ESP_TECNICAS\04_ET_QUAR\"/>
    </mc:Choice>
  </mc:AlternateContent>
  <bookViews>
    <workbookView xWindow="0" yWindow="0" windowWidth="16800" windowHeight="7005" tabRatio="581" firstSheet="1" activeTab="1"/>
  </bookViews>
  <sheets>
    <sheet name="1 - QUAR_2022" sheetId="21" state="hidden" r:id="rId1"/>
    <sheet name="QUAR_TEMPLATE_PROPOSTA" sheetId="31" r:id="rId2"/>
    <sheet name="2 - MEM_DESCRITIVA_OE" sheetId="30" state="hidden" r:id="rId3"/>
    <sheet name=" 3 - MEM_DESCRITIVA_OP" sheetId="24" state="hidden" r:id="rId4"/>
    <sheet name="4 - MATRIZ_GOP" sheetId="25" state="hidden" r:id="rId5"/>
    <sheet name="5 - DU" sheetId="27" state="hidden" r:id="rId6"/>
    <sheet name="6 - RH" sheetId="28" state="hidden" r:id="rId7"/>
    <sheet name="6 - SCI" sheetId="29" state="hidden" r:id="rId8"/>
  </sheets>
  <definedNames>
    <definedName name="_89" localSheetId="0">#REF!</definedName>
    <definedName name="_89" localSheetId="1">#REF!</definedName>
    <definedName name="_89">#REF!</definedName>
    <definedName name="_xlnm.Print_Area" localSheetId="0">'1 - QUAR_2022'!$B$1:$P$119</definedName>
    <definedName name="_xlnm.Print_Area" localSheetId="1">QUAR_TEMPLATE_PROPOSTA!$B$1:$P$119</definedName>
    <definedName name="Z_89363A37_9C11_4654_B5D5_1C6D46D3910E_.wvu.PrintArea" localSheetId="0" hidden="1">'1 - QUAR_2022'!$B$1:$P$114</definedName>
    <definedName name="Z_89363A37_9C11_4654_B5D5_1C6D46D3910E_.wvu.PrintArea" localSheetId="1" hidden="1">QUAR_TEMPLATE_PROPOSTA!$B$1:$P$112</definedName>
    <definedName name="Z_89363A37_9C11_4654_B5D5_1C6D46D3910E_.wvu.Rows" localSheetId="0" hidden="1">'1 - QUAR_2022'!#REF!</definedName>
    <definedName name="Z_89363A37_9C11_4654_B5D5_1C6D46D3910E_.wvu.Rows" localSheetId="1" hidden="1">QUAR_TEMPLATE_PROPOSTA!#REF!</definedName>
  </definedNames>
  <calcPr calcId="152511"/>
  <customWorkbookViews>
    <customWorkbookView name="JPF - Vista pessoal" guid="{89363A37-9C11-4654-B5D5-1C6D46D3910E}" mergeInterval="0" personalView="1" maximized="1" windowWidth="1436" windowHeight="687" tabRatio="670" activeSheetId="2"/>
  </customWorkbookViews>
</workbook>
</file>

<file path=xl/calcChain.xml><?xml version="1.0" encoding="utf-8"?>
<calcChain xmlns="http://schemas.openxmlformats.org/spreadsheetml/2006/main">
  <c r="J105" i="31" l="1"/>
  <c r="J100" i="31"/>
  <c r="H105" i="31"/>
  <c r="H100" i="31"/>
  <c r="N28" i="31" l="1"/>
  <c r="O28" i="31" s="1"/>
  <c r="N29" i="31"/>
  <c r="O29" i="31" s="1"/>
  <c r="B77" i="31"/>
  <c r="B74" i="31"/>
  <c r="B69" i="31"/>
  <c r="C114" i="31"/>
  <c r="P110" i="31"/>
  <c r="P29" i="31" l="1"/>
  <c r="P28" i="31"/>
  <c r="P109" i="31" l="1"/>
  <c r="O109" i="31"/>
  <c r="P108" i="31"/>
  <c r="O108" i="31"/>
  <c r="P107" i="31"/>
  <c r="O107" i="31"/>
  <c r="P106" i="31"/>
  <c r="O106" i="31"/>
  <c r="O102" i="31"/>
  <c r="O103" i="31"/>
  <c r="O104" i="31"/>
  <c r="O101" i="31"/>
  <c r="P102" i="31"/>
  <c r="P103" i="31"/>
  <c r="P104" i="31"/>
  <c r="P101" i="31"/>
  <c r="N105" i="31"/>
  <c r="M105" i="31"/>
  <c r="L105" i="31"/>
  <c r="L100" i="31"/>
  <c r="L111" i="31" s="1"/>
  <c r="M100" i="31"/>
  <c r="M111" i="31" s="1"/>
  <c r="N100" i="31"/>
  <c r="N111" i="31" l="1"/>
  <c r="P100" i="31"/>
  <c r="O105" i="31"/>
  <c r="O100" i="31"/>
  <c r="P105" i="31"/>
  <c r="J111" i="31"/>
  <c r="P111" i="31" s="1"/>
  <c r="N22" i="31"/>
  <c r="O22" i="31" s="1"/>
  <c r="N23" i="31"/>
  <c r="P23" i="31" s="1"/>
  <c r="N60" i="31"/>
  <c r="P60" i="31" s="1"/>
  <c r="N59" i="31"/>
  <c r="N55" i="31"/>
  <c r="P55" i="31" s="1"/>
  <c r="N54" i="31"/>
  <c r="P54" i="31" s="1"/>
  <c r="N49" i="31"/>
  <c r="P49" i="31" s="1"/>
  <c r="N48" i="31"/>
  <c r="N44" i="31"/>
  <c r="P44" i="31" s="1"/>
  <c r="N43" i="31"/>
  <c r="N38" i="31"/>
  <c r="P38" i="31" s="1"/>
  <c r="N37" i="31"/>
  <c r="N33" i="31"/>
  <c r="P34" i="31" s="1"/>
  <c r="N27" i="31"/>
  <c r="N21" i="31"/>
  <c r="P21" i="31" s="1"/>
  <c r="H72" i="31"/>
  <c r="H73" i="31"/>
  <c r="O111" i="31" l="1"/>
  <c r="P37" i="31"/>
  <c r="P39" i="31"/>
  <c r="O59" i="31"/>
  <c r="P61" i="31"/>
  <c r="O43" i="31"/>
  <c r="P45" i="31"/>
  <c r="P48" i="31"/>
  <c r="P50" i="31"/>
  <c r="P27" i="31"/>
  <c r="P30" i="31"/>
  <c r="P33" i="31"/>
  <c r="P56" i="31"/>
  <c r="O23" i="31"/>
  <c r="P22" i="31"/>
  <c r="P59" i="31"/>
  <c r="O60" i="31"/>
  <c r="O54" i="31"/>
  <c r="O55" i="31"/>
  <c r="O48" i="31"/>
  <c r="O49" i="31"/>
  <c r="P43" i="31"/>
  <c r="O44" i="31"/>
  <c r="O37" i="31"/>
  <c r="O38" i="31"/>
  <c r="O33" i="31"/>
  <c r="O27" i="31"/>
  <c r="O21" i="31"/>
  <c r="J92" i="31" l="1"/>
  <c r="G92" i="31"/>
  <c r="M91" i="31"/>
  <c r="I91" i="31"/>
  <c r="M90" i="31"/>
  <c r="I90" i="31"/>
  <c r="M89" i="31"/>
  <c r="I89" i="31"/>
  <c r="M88" i="31"/>
  <c r="I88" i="31"/>
  <c r="M87" i="31"/>
  <c r="I87" i="31"/>
  <c r="M86" i="31"/>
  <c r="I86" i="31"/>
  <c r="M85" i="31"/>
  <c r="I85" i="31"/>
  <c r="M84" i="31"/>
  <c r="I84" i="31"/>
  <c r="P81" i="31"/>
  <c r="K86" i="31" s="1"/>
  <c r="H79" i="31"/>
  <c r="H78" i="31"/>
  <c r="F78" i="31"/>
  <c r="H76" i="31"/>
  <c r="H75" i="31"/>
  <c r="F75" i="31"/>
  <c r="H71" i="31"/>
  <c r="H70" i="31"/>
  <c r="F70" i="31"/>
  <c r="N20" i="31"/>
  <c r="P5" i="31"/>
  <c r="P24" i="31" l="1"/>
  <c r="K70" i="31" s="1"/>
  <c r="J78" i="31"/>
  <c r="J70" i="31"/>
  <c r="J73" i="31"/>
  <c r="J72" i="31"/>
  <c r="O20" i="31"/>
  <c r="K76" i="31"/>
  <c r="M76" i="31" s="1"/>
  <c r="J76" i="31"/>
  <c r="P20" i="31"/>
  <c r="K71" i="31"/>
  <c r="H90" i="31"/>
  <c r="H89" i="31"/>
  <c r="K72" i="31"/>
  <c r="M92" i="31"/>
  <c r="P95" i="31" s="1"/>
  <c r="J79" i="31"/>
  <c r="K78" i="31"/>
  <c r="K84" i="31"/>
  <c r="I92" i="31"/>
  <c r="K91" i="31"/>
  <c r="K79" i="31"/>
  <c r="M79" i="31" s="1"/>
  <c r="K85" i="31"/>
  <c r="H91" i="31"/>
  <c r="K75" i="31"/>
  <c r="H88" i="31"/>
  <c r="K90" i="31"/>
  <c r="K73" i="31"/>
  <c r="J75" i="31"/>
  <c r="F80" i="31"/>
  <c r="H87" i="31"/>
  <c r="K89" i="31"/>
  <c r="J71" i="31"/>
  <c r="H86" i="31"/>
  <c r="P86" i="31" s="1"/>
  <c r="K88" i="31"/>
  <c r="H85" i="31"/>
  <c r="K87" i="31"/>
  <c r="H84" i="31"/>
  <c r="L76" i="31" l="1"/>
  <c r="M70" i="31"/>
  <c r="L70" i="31"/>
  <c r="M71" i="31"/>
  <c r="L71" i="31"/>
  <c r="O80" i="31"/>
  <c r="L79" i="31"/>
  <c r="L78" i="31"/>
  <c r="M78" i="31"/>
  <c r="L75" i="31"/>
  <c r="M75" i="31"/>
  <c r="M73" i="31"/>
  <c r="L73" i="31"/>
  <c r="M72" i="31"/>
  <c r="L72" i="31"/>
  <c r="L84" i="31"/>
  <c r="N84" i="31" s="1"/>
  <c r="P91" i="31"/>
  <c r="P84" i="31"/>
  <c r="L91" i="31"/>
  <c r="N91" i="31" s="1"/>
  <c r="L88" i="31"/>
  <c r="N88" i="31" s="1"/>
  <c r="P88" i="31"/>
  <c r="L87" i="31"/>
  <c r="N87" i="31" s="1"/>
  <c r="P87" i="31"/>
  <c r="K92" i="31"/>
  <c r="P90" i="31"/>
  <c r="L90" i="31"/>
  <c r="N90" i="31" s="1"/>
  <c r="L85" i="31"/>
  <c r="N85" i="31" s="1"/>
  <c r="P85" i="31"/>
  <c r="L86" i="31"/>
  <c r="N86" i="31" s="1"/>
  <c r="L89" i="31"/>
  <c r="N89" i="31" s="1"/>
  <c r="P89" i="31"/>
  <c r="H92" i="31"/>
  <c r="F77" i="31" l="1"/>
  <c r="F74" i="31"/>
  <c r="F69" i="31"/>
  <c r="P92" i="31"/>
  <c r="L92" i="31"/>
  <c r="N92" i="31" s="1"/>
  <c r="J64" i="31" l="1"/>
  <c r="P100" i="21"/>
  <c r="P101" i="21"/>
  <c r="P102" i="21"/>
  <c r="P99" i="21"/>
  <c r="O100" i="21"/>
  <c r="O101" i="21"/>
  <c r="O102" i="21"/>
  <c r="O99" i="21"/>
  <c r="N100" i="21"/>
  <c r="N101" i="21"/>
  <c r="N102" i="21"/>
  <c r="N99" i="21"/>
  <c r="P95" i="21"/>
  <c r="P96" i="21"/>
  <c r="P97" i="21"/>
  <c r="P94" i="21"/>
  <c r="O95" i="21"/>
  <c r="O96" i="21"/>
  <c r="O97" i="21"/>
  <c r="O94" i="21"/>
  <c r="N95" i="21"/>
  <c r="N96" i="21"/>
  <c r="N97" i="21"/>
  <c r="N94" i="21"/>
  <c r="J71" i="21" l="1"/>
  <c r="J69" i="21"/>
  <c r="H73" i="21"/>
  <c r="H68" i="21"/>
  <c r="N103" i="21"/>
  <c r="J20" i="28" l="1"/>
  <c r="D21" i="28"/>
  <c r="P79" i="21"/>
  <c r="K82" i="21" l="1"/>
  <c r="K88" i="21"/>
  <c r="K83" i="21"/>
  <c r="K86" i="21"/>
  <c r="K89" i="21"/>
  <c r="K84" i="21"/>
  <c r="K85" i="21"/>
  <c r="K87" i="21"/>
  <c r="J9" i="30"/>
  <c r="J8" i="30"/>
  <c r="J6" i="30"/>
  <c r="J68" i="21"/>
  <c r="K90" i="21" l="1"/>
  <c r="C14" i="27"/>
  <c r="C15" i="27"/>
  <c r="P5" i="21" l="1"/>
  <c r="I20" i="28" l="1"/>
  <c r="H20" i="28"/>
  <c r="E20" i="28"/>
  <c r="K19" i="28"/>
  <c r="G19" i="28"/>
  <c r="K18" i="28"/>
  <c r="G18" i="28"/>
  <c r="K17" i="28"/>
  <c r="G17" i="28"/>
  <c r="K16" i="28"/>
  <c r="G16" i="28"/>
  <c r="K15" i="28"/>
  <c r="G15" i="28"/>
  <c r="K14" i="28"/>
  <c r="G14" i="28"/>
  <c r="K13" i="28"/>
  <c r="G13" i="28"/>
  <c r="K12" i="28"/>
  <c r="K20" i="28" s="1"/>
  <c r="G12" i="28"/>
  <c r="G20" i="28" s="1"/>
  <c r="D22" i="28" l="1"/>
  <c r="F16" i="28" l="1"/>
  <c r="J16" i="28" s="1"/>
  <c r="F19" i="28"/>
  <c r="J19" i="28" s="1"/>
  <c r="F15" i="28"/>
  <c r="J15" i="28" s="1"/>
  <c r="F18" i="28"/>
  <c r="J18" i="28" s="1"/>
  <c r="F17" i="28"/>
  <c r="J17" i="28" s="1"/>
  <c r="F12" i="28"/>
  <c r="J12" i="28" s="1"/>
  <c r="F14" i="28"/>
  <c r="J14" i="28" s="1"/>
  <c r="F13" i="28"/>
  <c r="J13" i="28" s="1"/>
  <c r="F20" i="28"/>
  <c r="H82" i="21"/>
  <c r="D23" i="28" l="1"/>
  <c r="D24" i="28"/>
  <c r="P103" i="21"/>
  <c r="O103" i="21"/>
  <c r="M93" i="21"/>
  <c r="I93" i="21"/>
  <c r="N48" i="21"/>
  <c r="P48" i="21" s="1"/>
  <c r="N54" i="21"/>
  <c r="P54" i="21" s="1"/>
  <c r="N53" i="21"/>
  <c r="O53" i="21" s="1"/>
  <c r="N47" i="21"/>
  <c r="O47" i="21" s="1"/>
  <c r="N27" i="21"/>
  <c r="P27" i="21" s="1"/>
  <c r="N26" i="21"/>
  <c r="O26" i="21" s="1"/>
  <c r="L69" i="21"/>
  <c r="L68" i="21"/>
  <c r="J70" i="21"/>
  <c r="N37" i="21"/>
  <c r="O37" i="21" s="1"/>
  <c r="N36" i="21"/>
  <c r="P36" i="21" s="1"/>
  <c r="J77" i="21"/>
  <c r="J76" i="21"/>
  <c r="J74" i="21"/>
  <c r="J73" i="21"/>
  <c r="K93" i="21"/>
  <c r="L93" i="21"/>
  <c r="I98" i="21"/>
  <c r="M84" i="21"/>
  <c r="M85" i="21"/>
  <c r="M86" i="21"/>
  <c r="M87" i="21"/>
  <c r="M88" i="21"/>
  <c r="M89" i="21"/>
  <c r="M82" i="21"/>
  <c r="J90" i="21"/>
  <c r="I84" i="21"/>
  <c r="I85" i="21"/>
  <c r="I87" i="21"/>
  <c r="I86" i="21"/>
  <c r="H87" i="21"/>
  <c r="P87" i="21" s="1"/>
  <c r="H86" i="21"/>
  <c r="P86" i="21" s="1"/>
  <c r="H85" i="21"/>
  <c r="P85" i="21" s="1"/>
  <c r="H84" i="21"/>
  <c r="H88" i="21"/>
  <c r="P88" i="21" s="1"/>
  <c r="H89" i="21"/>
  <c r="P89" i="21" s="1"/>
  <c r="P82" i="21"/>
  <c r="I88" i="21"/>
  <c r="I89" i="21"/>
  <c r="I82" i="21"/>
  <c r="N59" i="21"/>
  <c r="P59" i="21" s="1"/>
  <c r="N43" i="21"/>
  <c r="O43" i="21" s="1"/>
  <c r="N42" i="21"/>
  <c r="N32" i="21"/>
  <c r="P32" i="21" s="1"/>
  <c r="N31" i="21"/>
  <c r="N58" i="21"/>
  <c r="O58" i="21" s="1"/>
  <c r="M98" i="21"/>
  <c r="L98" i="21"/>
  <c r="K98" i="21"/>
  <c r="M83" i="21"/>
  <c r="H76" i="21"/>
  <c r="H78" i="21" s="1"/>
  <c r="I83" i="21"/>
  <c r="H83" i="21"/>
  <c r="P83" i="21" s="1"/>
  <c r="G90" i="21"/>
  <c r="N21" i="21"/>
  <c r="M90" i="21" l="1"/>
  <c r="L77" i="21"/>
  <c r="O31" i="21"/>
  <c r="P33" i="21"/>
  <c r="L89" i="21"/>
  <c r="O89" i="21" s="1"/>
  <c r="L84" i="21"/>
  <c r="O84" i="21" s="1"/>
  <c r="L86" i="21"/>
  <c r="O86" i="21" s="1"/>
  <c r="L70" i="21"/>
  <c r="I90" i="21"/>
  <c r="L87" i="21"/>
  <c r="O87" i="21" s="1"/>
  <c r="P42" i="21"/>
  <c r="P44" i="21"/>
  <c r="L74" i="21"/>
  <c r="M104" i="21"/>
  <c r="L104" i="21"/>
  <c r="P60" i="21"/>
  <c r="L76" i="21"/>
  <c r="P28" i="21"/>
  <c r="K104" i="21"/>
  <c r="O48" i="21"/>
  <c r="P43" i="21"/>
  <c r="P26" i="21"/>
  <c r="P53" i="21"/>
  <c r="L85" i="21"/>
  <c r="O85" i="21" s="1"/>
  <c r="L71" i="21"/>
  <c r="O36" i="21"/>
  <c r="P31" i="21"/>
  <c r="P58" i="21"/>
  <c r="P21" i="21"/>
  <c r="P23" i="21"/>
  <c r="O21" i="21"/>
  <c r="P49" i="21"/>
  <c r="O27" i="21"/>
  <c r="O32" i="21"/>
  <c r="O42" i="21"/>
  <c r="O54" i="21"/>
  <c r="O59" i="21"/>
  <c r="P37" i="21"/>
  <c r="P47" i="21"/>
  <c r="H90" i="21"/>
  <c r="P90" i="21" s="1"/>
  <c r="L73" i="21"/>
  <c r="O78" i="21" s="1"/>
  <c r="L83" i="21"/>
  <c r="O83" i="21" s="1"/>
  <c r="P84" i="21"/>
  <c r="I104" i="21"/>
  <c r="P55" i="21"/>
  <c r="P38" i="21"/>
  <c r="L88" i="21"/>
  <c r="O88" i="21" s="1"/>
  <c r="L82" i="21"/>
  <c r="P104" i="21" l="1"/>
  <c r="N104" i="21"/>
  <c r="O104" i="21"/>
  <c r="P98" i="21"/>
  <c r="P93" i="21"/>
  <c r="O98" i="21"/>
  <c r="O93" i="21"/>
  <c r="N98" i="21"/>
  <c r="N93" i="21"/>
  <c r="O82" i="21"/>
  <c r="L90" i="21"/>
  <c r="O90" i="21" s="1"/>
  <c r="H111" i="31" l="1"/>
</calcChain>
</file>

<file path=xl/sharedStrings.xml><?xml version="1.0" encoding="utf-8"?>
<sst xmlns="http://schemas.openxmlformats.org/spreadsheetml/2006/main" count="708" uniqueCount="346">
  <si>
    <t>DESIGNAÇÃO</t>
  </si>
  <si>
    <t>Eficácia</t>
  </si>
  <si>
    <t>Tolerância</t>
  </si>
  <si>
    <t>Eficiência</t>
  </si>
  <si>
    <t>Qualidade</t>
  </si>
  <si>
    <t>Total</t>
  </si>
  <si>
    <t>Despesas c/Pessoal</t>
  </si>
  <si>
    <t>Aquisições de Bens e Serviços</t>
  </si>
  <si>
    <t>Outras despesas correntes</t>
  </si>
  <si>
    <t>Peso</t>
  </si>
  <si>
    <t>Indicadores</t>
  </si>
  <si>
    <t>QUALIDADE</t>
  </si>
  <si>
    <t>Missão:</t>
  </si>
  <si>
    <t>Designação do Serviço|Organismo:</t>
  </si>
  <si>
    <t>Valor Crítico</t>
  </si>
  <si>
    <t>Classificação</t>
  </si>
  <si>
    <t>NOTAS EXPLICATIVAS</t>
  </si>
  <si>
    <t>Ind1</t>
  </si>
  <si>
    <t>Ind3</t>
  </si>
  <si>
    <t>Ind4</t>
  </si>
  <si>
    <t>RECURSOS HUIMANOS</t>
  </si>
  <si>
    <t>RECURSOS FINANCEIROS</t>
  </si>
  <si>
    <t>Desvio</t>
  </si>
  <si>
    <t>EFICÁCIA</t>
  </si>
  <si>
    <t>EFICIÊNCIA</t>
  </si>
  <si>
    <t>Peso:</t>
  </si>
  <si>
    <t xml:space="preserve">Taxa de Realização </t>
  </si>
  <si>
    <t>Orçamento de Funcionamento (OF)</t>
  </si>
  <si>
    <t>Orçamento de Investimento (OI)</t>
  </si>
  <si>
    <t>Planeado</t>
  </si>
  <si>
    <t>Grau de concretização</t>
  </si>
  <si>
    <t>Dirigentes - Direção Superior</t>
  </si>
  <si>
    <t>Assistente Operacional</t>
  </si>
  <si>
    <t>Objetivo Estratégico 1</t>
  </si>
  <si>
    <t>Objetivo Estratégico 2</t>
  </si>
  <si>
    <t>Objetivo Estratégico 3</t>
  </si>
  <si>
    <t>Despesas de Capital</t>
  </si>
  <si>
    <t>OP1</t>
  </si>
  <si>
    <t>OP2</t>
  </si>
  <si>
    <t>OP3</t>
  </si>
  <si>
    <t>OP4</t>
  </si>
  <si>
    <t>OP5</t>
  </si>
  <si>
    <t>OP6</t>
  </si>
  <si>
    <t>OP7</t>
  </si>
  <si>
    <t xml:space="preserve">Objetivos Estratégicos (OE) </t>
  </si>
  <si>
    <t>Ind2</t>
  </si>
  <si>
    <t>OE1:</t>
  </si>
  <si>
    <t>OE2:</t>
  </si>
  <si>
    <t>OE3:</t>
  </si>
  <si>
    <t>OBJETIVOS RELEVANTES| nº 1 do art.18º da Lei 66-B/2007, de 28.12</t>
  </si>
  <si>
    <t>Fonte de Verificação</t>
  </si>
  <si>
    <t>Objetivos Operacionais (OP)</t>
  </si>
  <si>
    <t>Peso dos parâmetros 
na avaliação final</t>
  </si>
  <si>
    <t>Peso dos objetivos 
no respetivo parâmetro</t>
  </si>
  <si>
    <t>Desvio
(em n.º)</t>
  </si>
  <si>
    <t>Avaliação de acordo com os requisitos constantes no artigo 18.º da Lei n.º 66-B/2007, de 28 de dezembro</t>
  </si>
  <si>
    <t>Fórmula
de Cálculo</t>
  </si>
  <si>
    <t>Peso de cada objetivo na avaliação final</t>
  </si>
  <si>
    <t>Justificação do Valor Crítico</t>
  </si>
  <si>
    <t>Ind.3</t>
  </si>
  <si>
    <t>Ind.1</t>
  </si>
  <si>
    <t>Ind.4</t>
  </si>
  <si>
    <t>Ind.5</t>
  </si>
  <si>
    <t>Ind.6</t>
  </si>
  <si>
    <t>Ind.7</t>
  </si>
  <si>
    <t>Ind.8</t>
  </si>
  <si>
    <t>Ind.9</t>
  </si>
  <si>
    <t>Ind.10</t>
  </si>
  <si>
    <t>Ind.11</t>
  </si>
  <si>
    <t>Ind.12</t>
  </si>
  <si>
    <t>Ind.14</t>
  </si>
  <si>
    <t>Ind.15</t>
  </si>
  <si>
    <t>Ind.16</t>
  </si>
  <si>
    <t xml:space="preserve">Corrigido </t>
  </si>
  <si>
    <t>Data:</t>
  </si>
  <si>
    <t>Versão:</t>
  </si>
  <si>
    <t xml:space="preserve">Resultado </t>
  </si>
  <si>
    <t xml:space="preserve">Soma dos pesos dos objetivos operacionais mais relevantes </t>
  </si>
  <si>
    <t>Objetivo operanional (OP_1)</t>
  </si>
  <si>
    <t>(expressa os resultados pretendidos): descrever</t>
  </si>
  <si>
    <t>Dimensão/perspectiva</t>
  </si>
  <si>
    <t>Indicador 1 (Ind_1)</t>
  </si>
  <si>
    <t>(métrica associada ao objectivo): : descrever</t>
  </si>
  <si>
    <t>Descrição:</t>
  </si>
  <si>
    <t>Este indicador visa medir se os procedimentos internos garantem o cumprimento do “Programa Pagar a tempo e horas” e a redução do número médio de dias de pagamento.</t>
  </si>
  <si>
    <t>Fórmula de Cálculo:</t>
  </si>
  <si>
    <t>O método de cálculo deste indicador baseia-se na fórmula constante do ponto 4 do Despacho nº 9870/2009 de 6 de Abril de 2009, I.e., descrever a fórmula de cálculo…</t>
  </si>
  <si>
    <t>(resultado numérico pretendido para o objectivo)</t>
  </si>
  <si>
    <t xml:space="preserve">Tolerância: </t>
  </si>
  <si>
    <t xml:space="preserve">(valor que somado ou subtraido à meta formará um intervalo que deverá ser diferente do VC);  qualquer resultado situado entre aquele intervalo tem associado o mesmo grau de esforço e a taxa de realização associada é 100%, significando que o objectivo foi atingido. </t>
  </si>
  <si>
    <t>Valor crítico:</t>
  </si>
  <si>
    <t>O VC deverá corresponder a um resultado almejado pelo serviço e que normalmente está associado a um benchmark (referencial de excelência, em termos nacionais e/ou internacionais, na área/sector de actuação do serviço para o qual se pretende convergir  ou até mesmo superar). Se este valor crítico for alcançado ou mesmo ultrapassado, na conjuntura perspectivada e com os meios planeados, significa que o serviço alcançou um resultado considerado excelente. Caso seja difícil encontrar um benchmark, este valor  everá corresponder ao melhor desempenho que se aspira alcançar, tendo em conta o comportamento histórico do indicador.</t>
  </si>
  <si>
    <t>Métrica:</t>
  </si>
  <si>
    <t xml:space="preserve"> (%, data, n.º; em que se expressa o indicador): descrever</t>
  </si>
  <si>
    <t>Polaridade:</t>
  </si>
  <si>
    <t>(incremento negativo/incremento positivo): descrever</t>
  </si>
  <si>
    <t>Período de monitorização:</t>
  </si>
  <si>
    <t>(de forma a saber quando o indicador será monitorizável): descrever</t>
  </si>
  <si>
    <t>Iniciativas/ações:</t>
  </si>
  <si>
    <t>(contribuição direta para a concretização do OP; fatores críticos): descrever</t>
  </si>
  <si>
    <r>
      <t>Referência para o valor crítico</t>
    </r>
    <r>
      <rPr>
        <b/>
        <sz val="10"/>
        <color rgb="FF1F497D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/>
    </r>
  </si>
  <si>
    <t>descrever (o melhor resultado de ciclos de gestão anteriores  benchmark nacional/internacional; resultado ideal com todos os recursos disponíveis).</t>
  </si>
  <si>
    <t xml:space="preserve">Fonte de verificação: </t>
  </si>
  <si>
    <t>Meta</t>
  </si>
  <si>
    <t>Meta global| por UO:</t>
  </si>
  <si>
    <t>N.º de efetivos planeados 
(Mapa de Pessoal)</t>
  </si>
  <si>
    <t>UERHP</t>
  </si>
  <si>
    <t>Pontuação Planeada</t>
  </si>
  <si>
    <t>N.º de efetivos a 31.dez
(Balanço Social)</t>
  </si>
  <si>
    <t>UERHE</t>
  </si>
  <si>
    <t>Pontuação Executada</t>
  </si>
  <si>
    <t>Quantitativa</t>
  </si>
  <si>
    <t>Qualitativa</t>
  </si>
  <si>
    <t>Disponível</t>
  </si>
  <si>
    <t>Ind.13</t>
  </si>
  <si>
    <t>Especialistas de Informática</t>
  </si>
  <si>
    <t>Técnico Superior</t>
  </si>
  <si>
    <t>Técnicos de Informática</t>
  </si>
  <si>
    <t>Assistente Técnico</t>
  </si>
  <si>
    <t>Coordenador Técnico</t>
  </si>
  <si>
    <t>Dirigentes - Direção Intermédia e Chefes de equipa</t>
  </si>
  <si>
    <t>Âmbito</t>
  </si>
  <si>
    <t>#1</t>
  </si>
  <si>
    <t>#2</t>
  </si>
  <si>
    <t>#3</t>
  </si>
  <si>
    <t>OP8</t>
  </si>
  <si>
    <t>OE (n):</t>
  </si>
  <si>
    <t>Objetivo Estratégico (n)</t>
  </si>
  <si>
    <t>OP1:</t>
  </si>
  <si>
    <t>UERHE / UERHP</t>
  </si>
  <si>
    <t>Pontuação Executada / Pontuação Planeada</t>
  </si>
  <si>
    <t>Ref.:</t>
  </si>
  <si>
    <t>Descritivo</t>
  </si>
  <si>
    <t>OP2:</t>
  </si>
  <si>
    <t>OP3:</t>
  </si>
  <si>
    <t>OP4:</t>
  </si>
  <si>
    <t>OP5:</t>
  </si>
  <si>
    <t>OP6:</t>
  </si>
  <si>
    <t>OP7:</t>
  </si>
  <si>
    <t>OP8:</t>
  </si>
  <si>
    <t># n…</t>
  </si>
  <si>
    <t>Outros valores</t>
  </si>
  <si>
    <t>Eficácia
Ponderação: 40%</t>
  </si>
  <si>
    <t>Eficiência 
Ponderação : 30%</t>
  </si>
  <si>
    <t>Qualidade 
Ponderação : 30%</t>
  </si>
  <si>
    <t>Total (OF+OI+OV)</t>
  </si>
  <si>
    <t>Matriz de Alinhamento</t>
  </si>
  <si>
    <t>Enquadramento Estratégico</t>
  </si>
  <si>
    <t>Enquadramento operacional</t>
  </si>
  <si>
    <t>Medida</t>
  </si>
  <si>
    <t>Objectivo Estratégico (OE)</t>
  </si>
  <si>
    <t>Relação com Nível 1</t>
  </si>
  <si>
    <t>RD – Evidencia de relação direta</t>
  </si>
  <si>
    <t>RI – Evidencia de relação indireta</t>
  </si>
  <si>
    <t>Ind n…</t>
  </si>
  <si>
    <t>OP n…</t>
  </si>
  <si>
    <t>V1</t>
  </si>
  <si>
    <t>UO</t>
  </si>
  <si>
    <t>Ind.2</t>
  </si>
  <si>
    <t>DIAS CORRIDOS</t>
  </si>
  <si>
    <t>N.º DE DIAS DE FÉRIAS</t>
  </si>
  <si>
    <t>DATA FINAL</t>
  </si>
  <si>
    <t>DATA INICIAL</t>
  </si>
  <si>
    <t>CALCULADORA DIAS ÚTEIS</t>
  </si>
  <si>
    <t>Quadro de Meios Humanos</t>
  </si>
  <si>
    <t>Grupos/Carreiras/Categorias</t>
  </si>
  <si>
    <r>
      <t xml:space="preserve">Pontuação </t>
    </r>
    <r>
      <rPr>
        <b/>
        <i/>
        <sz val="10"/>
        <color theme="0"/>
        <rFont val="Calibri"/>
        <family val="2"/>
        <scheme val="minor"/>
      </rPr>
      <t>(CCAS)</t>
    </r>
  </si>
  <si>
    <t>RH Planeados</t>
  </si>
  <si>
    <t>Desvio
(valor absoluto)</t>
  </si>
  <si>
    <t xml:space="preserve">N.º de efetivos planeados </t>
  </si>
  <si>
    <r>
      <t xml:space="preserve">N.º de efetivos a 31.dez
</t>
    </r>
    <r>
      <rPr>
        <b/>
        <i/>
        <sz val="10"/>
        <color theme="0"/>
        <rFont val="Calibri"/>
        <family val="2"/>
        <scheme val="minor"/>
      </rPr>
      <t>(Balanço Social)</t>
    </r>
  </si>
  <si>
    <t xml:space="preserve">Dirigentes - Direção Superior  </t>
  </si>
  <si>
    <t>Técnico Superior ( Inclui Especialistas de Informática)</t>
  </si>
  <si>
    <t xml:space="preserve">Coordenador Técnico </t>
  </si>
  <si>
    <t>Assistente Técnico  (Inlcui Técnicos de Informática)</t>
  </si>
  <si>
    <t xml:space="preserve">Encarregado geral operacional </t>
  </si>
  <si>
    <t xml:space="preserve">Encarregado operacional </t>
  </si>
  <si>
    <t xml:space="preserve">Assistente Operacional </t>
  </si>
  <si>
    <t>Total:</t>
  </si>
  <si>
    <t>Taxa de variação de RH (%)</t>
  </si>
  <si>
    <t>Taxa de utilização de RH| Pontuação Planeada</t>
  </si>
  <si>
    <t>Taxa de utilização de RH| Unidade Equivalende de Recursos Humanos</t>
  </si>
  <si>
    <t>Fundamentação/
Justificação</t>
  </si>
  <si>
    <t xml:space="preserve">1 – Ambiente de controlo </t>
  </si>
  <si>
    <t>1.1 Estão claramente definidas as especificações técnicas do sistema de controlo?</t>
  </si>
  <si>
    <t>1.2 É efetuada internamente uma verificação efetiva sobre a legalidade, regularidade e boa gestão?</t>
  </si>
  <si>
    <t>1.3 Os elementos da equipa de controlo e auditoria possuem a habilitação necessária para o exercício da função?</t>
  </si>
  <si>
    <t>1.4 Estão claramente definidas valores éticos e de integridade que regem o serviço?</t>
  </si>
  <si>
    <t>1.5 Existe uma política de formação do pessoal que garanta a adequação do mesmo às funções e complexidade da tarefa?</t>
  </si>
  <si>
    <t>1.6 Estão claramente definidos e estabelecidos contactos regulares entre a direção e os dirigentes das Unidades Orgânicas?</t>
  </si>
  <si>
    <t>1.7 O serviço foi objeto de ações de auditoria e controlo externo?</t>
  </si>
  <si>
    <t xml:space="preserve">2 – Estrutura organizacional </t>
  </si>
  <si>
    <t>2.1 A estrutura organizacional estabelecida obedece às regras definidas legalmente?</t>
  </si>
  <si>
    <t>2.2 Qual a percentagem de colaboradores do serviço avaliados de acordo com o SIADAP 2 e 3?</t>
  </si>
  <si>
    <t>2.3 Qual a percentagem de colaboradores do serviço que frequentaram pelo menos uma ação de formação?</t>
  </si>
  <si>
    <t>3. Actividades e procedimentos de controlo administrativo implementados no serviço</t>
  </si>
  <si>
    <t>3.1 Existem manuais de procedimentos internos?</t>
  </si>
  <si>
    <t>3.2 A competência para autorização da despesa está claramente definida e formalizada?</t>
  </si>
  <si>
    <t>3.3 É elaborado anualmente um plano de compras?</t>
  </si>
  <si>
    <t>3.4 Está implementado um sistema de rotação de funções entre trabalhadores?</t>
  </si>
  <si>
    <t>3.5 As responsabilidades funcionais pelas diferentes tarefas, conferências e controlos estão claramente definidos e formalizados?</t>
  </si>
  <si>
    <t>3.6 Há descrição dos fluxos dos processos, centros de responsabilidade por cada etapa e dos padrões de qualidade mínimos?</t>
  </si>
  <si>
    <t>3.7 Os circuitos dos documentos estão claramente definidos de forma a evitar redundâncias?</t>
  </si>
  <si>
    <t>3.8 Existe um plano de risco de corrupção e infrações conexas?</t>
  </si>
  <si>
    <t>3.9 O plano de gestão de riscos de corrupção e infrações conexas é executado e monitorizado?</t>
  </si>
  <si>
    <t xml:space="preserve">4 – Fiabilidade dos sistemas de informação </t>
  </si>
  <si>
    <t>4.1 Existem aplicações informáticas de suporte ao processamento de dados, nomeadamente, nas
áreas da contabilidade, gestão documental e tesouraria?</t>
  </si>
  <si>
    <t>4.2 As diferentes aplicações estão integradas permitindo o cruzamento de informação?</t>
  </si>
  <si>
    <t>4.3 Encontra-se instituído um mecanismo que garanta a fiabilidade, oportunidade e utilidade dos outputs dos sistemas?</t>
  </si>
  <si>
    <t>4.4 A informação extraída dos sistemas de informação é utilizada nos processos de decisão?</t>
  </si>
  <si>
    <t>4.5 Estão instituídos requisitos de segurança para o acesso de terceiros a informação ou ativos do serviço?</t>
  </si>
  <si>
    <t>4.6 A informação dos computadores de rede está devidamente salvaguardada (existência de backups)?</t>
  </si>
  <si>
    <t>4.7 A segurança na troca de informação e software está garantida?</t>
  </si>
  <si>
    <t>Legenda: S – Sim; N – Não; ND – Não existe informação disponível que permita responder à questão de forma inequívoca.</t>
  </si>
  <si>
    <r>
      <t xml:space="preserve">DIAS ÚTEIS
</t>
    </r>
    <r>
      <rPr>
        <b/>
        <i/>
        <sz val="9"/>
        <color theme="1" tint="0.34998626667073579"/>
        <rFont val="Calibri"/>
        <family val="2"/>
        <scheme val="minor"/>
      </rPr>
      <t>(UERH)</t>
    </r>
  </si>
  <si>
    <t>SIM</t>
  </si>
  <si>
    <t>NÃO</t>
  </si>
  <si>
    <t>ND</t>
  </si>
  <si>
    <t>Resposta</t>
  </si>
  <si>
    <t xml:space="preserve"> SISTEMA DE CONTROLO INTERNO
_QUESTÕES_</t>
  </si>
  <si>
    <t>√</t>
  </si>
  <si>
    <t>RH Utilizados</t>
  </si>
  <si>
    <t>Nível 0 - Política Pública</t>
  </si>
  <si>
    <t>Nível 1 - Estratégico</t>
  </si>
  <si>
    <t>Nível 2 - Gestão|Operacional</t>
  </si>
  <si>
    <t>Realizado
2019</t>
  </si>
  <si>
    <t>R</t>
  </si>
  <si>
    <t>Objetivo estratégico (OE_1)</t>
  </si>
  <si>
    <t>Descrição</t>
  </si>
  <si>
    <t>Quais os propósitos de ação deste OE, no periodo definido</t>
  </si>
  <si>
    <t>Alinhamento com o nivel Político</t>
  </si>
  <si>
    <t>Elencar todas as medidas de politica pública relacionadas com este OE, com referência aos diversos instrumentos politicos (p.e. Carta de Missão, Programa do Governo, GOP, LOE, Planos Estratégicos Transversais/Setoriais)</t>
  </si>
  <si>
    <t>Metodologia de aferição do grau de concretização</t>
  </si>
  <si>
    <r>
      <t xml:space="preserve">Quais os OOp, e respetivas ponderações, que concorrem para a aferição do grau de concretização do OE (utilizar o quadro-exemplo </t>
    </r>
    <r>
      <rPr>
        <i/>
        <sz val="10"/>
        <rFont val="Calibri"/>
        <family val="2"/>
        <scheme val="minor"/>
      </rPr>
      <t>infra)</t>
    </r>
  </si>
  <si>
    <t>Grau de Concretização 2020</t>
  </si>
  <si>
    <t>(Referir se é novo face ao ciclo de gestão anterior)</t>
  </si>
  <si>
    <t>OE_1</t>
  </si>
  <si>
    <t>OE_2</t>
  </si>
  <si>
    <t>OE_3</t>
  </si>
  <si>
    <t>Objetivo estratégico</t>
  </si>
  <si>
    <t>Objectivo Operacional</t>
  </si>
  <si>
    <t>Identificação</t>
  </si>
  <si>
    <t>Grau de Realização do OP</t>
  </si>
  <si>
    <t>Grau de Realização do OE
(média ponderada)</t>
  </si>
  <si>
    <t>Meta plurianual OE</t>
  </si>
  <si>
    <r>
      <t xml:space="preserve">Objetivos Estratégicos| </t>
    </r>
    <r>
      <rPr>
        <b/>
        <i/>
        <sz val="18"/>
        <color theme="0"/>
        <rFont val="Calibri"/>
        <family val="2"/>
        <scheme val="minor"/>
      </rPr>
      <t>caracterização</t>
    </r>
  </si>
  <si>
    <t>(Anual ou plurianual; periodo de tempo); percentagem correspondente ao perído</t>
  </si>
  <si>
    <t>Relação com Nível 0</t>
  </si>
  <si>
    <r>
      <t xml:space="preserve">N.º DE FERIADOS NACIONAIS EM 2022
</t>
    </r>
    <r>
      <rPr>
        <b/>
        <i/>
        <sz val="9"/>
        <color theme="1" tint="0.34998626667073579"/>
        <rFont val="Calibri"/>
        <family val="2"/>
        <scheme val="minor"/>
      </rPr>
      <t>(OCORREM EM DIAS ÚTEIS)</t>
    </r>
  </si>
  <si>
    <r>
      <t xml:space="preserve">OUTROS DIAS 
</t>
    </r>
    <r>
      <rPr>
        <b/>
        <i/>
        <sz val="9"/>
        <color theme="1" tint="0.34998626667073579"/>
        <rFont val="Calibri"/>
        <family val="2"/>
        <scheme val="minor"/>
      </rPr>
      <t>(p. ex.: FERIADO MUNICIPAL, se em dia útil + TOLERÂNCIAS DE PONTO)</t>
    </r>
  </si>
  <si>
    <t>Dias Úteis 2022</t>
  </si>
  <si>
    <t>Última Monitorização
2021</t>
  </si>
  <si>
    <t>Meta 
2022</t>
  </si>
  <si>
    <t>Realizado
2020</t>
  </si>
  <si>
    <t>Programa do Governo| GOP | Planos Estatégicos Transaversais |Planos Estratégicos Sectoriais</t>
  </si>
  <si>
    <t>AVALIAÇÃO FINAL DO QUAR 2022</t>
  </si>
  <si>
    <t>Pontuação efetivos Planeados para 2022</t>
  </si>
  <si>
    <t>Pontuação efetivos Executados para 2022</t>
  </si>
  <si>
    <r>
      <t xml:space="preserve">Grau de Realização| </t>
    </r>
    <r>
      <rPr>
        <b/>
        <i/>
        <sz val="18"/>
        <color theme="0"/>
        <rFont val="Calibri"/>
        <family val="2"/>
        <scheme val="minor"/>
      </rPr>
      <t>objetivos estratégicos</t>
    </r>
  </si>
  <si>
    <t>(Eficácia, Eficiência, Qualidade): descrever</t>
  </si>
  <si>
    <t>Sistema de Informação xxx, processo n.º  xxx, ata n.º, etc..</t>
  </si>
  <si>
    <t>Grau de Realização do OP1</t>
  </si>
  <si>
    <t>Grau de Realização do OP2</t>
  </si>
  <si>
    <t>Grau de Realização do OP3</t>
  </si>
  <si>
    <t>Grau de Realização do OP4</t>
  </si>
  <si>
    <t>Grau de Realização do OP5</t>
  </si>
  <si>
    <t>Grau de Realização do OP6</t>
  </si>
  <si>
    <t>Grau de Realização do OP7</t>
  </si>
  <si>
    <t>Grau de Realização do OP8</t>
  </si>
  <si>
    <t>Grau de Execução
(face ao planeado)</t>
  </si>
  <si>
    <t>Grau de Execução
(face ao corrigido)</t>
  </si>
  <si>
    <t>Grau de Execução
(face ao disponível)</t>
  </si>
  <si>
    <t>(1 CCAS)</t>
  </si>
  <si>
    <t>Memória descritiva - QUAR 2022</t>
  </si>
  <si>
    <t>Objetivos Estratégicos vs Operacionais</t>
  </si>
  <si>
    <t>Dias úteis 2022 F</t>
  </si>
  <si>
    <r>
      <t>Pontuação 
(Conselho Coordenador da Avaliação de Serviços)</t>
    </r>
    <r>
      <rPr>
        <b/>
        <vertAlign val="superscript"/>
        <sz val="9"/>
        <color theme="0"/>
        <rFont val="Verdana"/>
        <family val="2"/>
      </rPr>
      <t>1</t>
    </r>
  </si>
  <si>
    <r>
      <t>Execução</t>
    </r>
    <r>
      <rPr>
        <b/>
        <vertAlign val="superscript"/>
        <sz val="8"/>
        <color theme="0"/>
        <rFont val="Verdana"/>
        <family val="2"/>
      </rPr>
      <t xml:space="preserve"> </t>
    </r>
    <r>
      <rPr>
        <b/>
        <sz val="8"/>
        <color theme="0"/>
        <rFont val="Verdana"/>
        <family val="2"/>
      </rPr>
      <t xml:space="preserve">
(31.dez.2022)</t>
    </r>
  </si>
  <si>
    <t>Tutela(s):</t>
  </si>
  <si>
    <t>Ciclo de Gestão:</t>
  </si>
  <si>
    <t>Ponderação:</t>
  </si>
  <si>
    <t>N-3
Resultado</t>
  </si>
  <si>
    <t>N-2
Resultado</t>
  </si>
  <si>
    <t>N-1
Resultado previsto</t>
  </si>
  <si>
    <t>Meta 
202N</t>
  </si>
  <si>
    <t>Objetivos mais relevantes</t>
  </si>
  <si>
    <t>Número de trabalhadores a exercer funções no serviço:</t>
  </si>
  <si>
    <t>Previsto 
n</t>
  </si>
  <si>
    <t>OE1</t>
  </si>
  <si>
    <t>OP1: Aumentar, Reduzir, Desenvolver, Pugnar, Assegurar, Implementar, Dinamizar, Promover, Atingir, Garantir,</t>
  </si>
  <si>
    <t>Objetivos Operacionais</t>
  </si>
  <si>
    <t>Grau de realização Parâmetros e Objetivos</t>
  </si>
  <si>
    <t>Avaliação de acordo com os requisitos previstos no artigo 18.º da Lei n.º 66-B/2007, de 28 de dezembro</t>
  </si>
  <si>
    <t>Grau de realização do objetivo</t>
  </si>
  <si>
    <t>Última Monitorização
N-1</t>
  </si>
  <si>
    <t>AVALIAÇÃO FINAL DO QUAR</t>
  </si>
  <si>
    <t>OBJETIVOS MAIS RELEVANTES (nº 1 do art.18º da Lei 66-B/2007, de 28.12)</t>
  </si>
  <si>
    <t>OP2: Aumentar, Reduzir, Desenvolver, Pugnar, Assegurar, Implementar, Dinamizar, Promover, Atingir, Garantir,</t>
  </si>
  <si>
    <t>OP3: Aumentar, Reduzir, Desenvolver, Pugnar, Assegurar, Implementar, Dinamizar, Promover, Atingir, Garantir,</t>
  </si>
  <si>
    <t>OP4: Aumentar, Reduzir, Desenvolver, Pugnar, Assegurar, Implementar, Dinamizar, Promover, Atingir, Garantir,</t>
  </si>
  <si>
    <t>OP5: Aumentar, Reduzir, Desenvolver, Pugnar, Assegurar, Implementar, Dinamizar, Promover, Atingir, Garantir,</t>
  </si>
  <si>
    <t>OP6: Aumentar, Reduzir, Desenvolver, Pugnar, Assegurar, Implementar, Dinamizar, Promover, Atingir, Garantir,</t>
  </si>
  <si>
    <t>OP7: Aumentar, Reduzir, Desenvolver, Pugnar, Assegurar, Implementar, Dinamizar, Promover, Atingir, Garantir,</t>
  </si>
  <si>
    <t>OP8: Aumentar, Reduzir, Desenvolver, Pugnar, Assegurar, Implementar, Dinamizar, Promover, Atingir, Garantir,</t>
  </si>
  <si>
    <t>RELEVANTE</t>
  </si>
  <si>
    <t>N.º de …</t>
  </si>
  <si>
    <r>
      <t xml:space="preserve">Grau de realização do objetivo </t>
    </r>
    <r>
      <rPr>
        <b/>
        <i/>
        <sz val="9"/>
        <color theme="1" tint="0.34998626667073579"/>
        <rFont val="Verdana"/>
        <family val="2"/>
      </rPr>
      <t>(ponderado)</t>
    </r>
  </si>
  <si>
    <t>Fórmula de cálculo</t>
  </si>
  <si>
    <t>Dotação Inicial</t>
  </si>
  <si>
    <t>Dotação Corrigida</t>
  </si>
  <si>
    <t>Execução</t>
  </si>
  <si>
    <t>30.06.n</t>
  </si>
  <si>
    <t>30.09.n</t>
  </si>
  <si>
    <t>31.12.n</t>
  </si>
  <si>
    <t>Saldo</t>
  </si>
  <si>
    <t>Taxa de execução</t>
  </si>
  <si>
    <t>Efetivos 31.12.n-5</t>
  </si>
  <si>
    <t>Efetivos 31.12.n-1</t>
  </si>
  <si>
    <t>Previstos
n-1</t>
  </si>
  <si>
    <t>Efetivos 31.12.n-4</t>
  </si>
  <si>
    <t>Efetivos 31.12.n-3</t>
  </si>
  <si>
    <t>Efetivos 31.12.n-2</t>
  </si>
  <si>
    <t>Efetivos
30.06.n</t>
  </si>
  <si>
    <t>Efetivos
30.09.n</t>
  </si>
  <si>
    <t>Efetivos
30.12.n</t>
  </si>
  <si>
    <t>Ref.º.</t>
  </si>
  <si>
    <t>Unidade(s) Orgânica(s) Responsável(eis)</t>
  </si>
  <si>
    <t>DAG</t>
  </si>
  <si>
    <r>
      <rPr>
        <sz val="9"/>
        <color theme="1" tint="0.34998626667073579"/>
        <rFont val="Calibri"/>
        <family val="2"/>
      </rPr>
      <t>∑</t>
    </r>
    <r>
      <rPr>
        <sz val="9"/>
        <color theme="1" tint="0.34998626667073579"/>
        <rFont val="Verdana"/>
        <family val="2"/>
      </rPr>
      <t xml:space="preserve"> anual do n.º de…</t>
    </r>
  </si>
  <si>
    <t>SGD</t>
  </si>
  <si>
    <t>Número considerado de excelência, face aos meios existentes</t>
  </si>
  <si>
    <t>Pontuação 
(Conselho Coordenador da Avaliação de Serviços)</t>
  </si>
  <si>
    <t>OE1; OE2</t>
  </si>
  <si>
    <t>OE1; OE2; 0E3</t>
  </si>
  <si>
    <t>OE3</t>
  </si>
  <si>
    <t>Eficiência 
Ponderação : 40%</t>
  </si>
  <si>
    <t>Qualidade 
Ponderação : 20%</t>
  </si>
  <si>
    <t xml:space="preserve">Desempenho BOM; SATISFATÓRIO; INSUFICIENTE </t>
  </si>
  <si>
    <t>Meta N</t>
  </si>
  <si>
    <t>Pontuação efetivos Planeados para N</t>
  </si>
  <si>
    <t>Pontuação efetivos Executados em N</t>
  </si>
  <si>
    <t>Dias úteis de N</t>
  </si>
  <si>
    <t>Outras despesas</t>
  </si>
  <si>
    <t>Despesas c/ Pessoal</t>
  </si>
  <si>
    <t>Total (OF+OI+OD)</t>
  </si>
  <si>
    <t>NOTAS EXPLICATIVAS: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</si>
</sst>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  <numFmt numFmtId="165" formatCode="_-* #,##0.00\ &quot;Esc.&quot;_-;\-* #,##0.00\ &quot;Esc.&quot;_-;_-* &quot;-&quot;??\ &quot;Esc.&quot;_-;_-@_-"/>
    <numFmt numFmtId="166" formatCode="#,##0.00\ &quot;€&quot;"/>
    <numFmt numFmtId="167" formatCode="[$-F800]dddd\,\ mmmm\ dd\,\ yyyy"/>
    <numFmt numFmtId="168" formatCode="0.0%"/>
  </numFmts>
  <fonts count="7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1"/>
      <color rgb="FF595959"/>
      <name val="Calibri"/>
      <family val="2"/>
    </font>
    <font>
      <b/>
      <sz val="10"/>
      <color rgb="FF595959"/>
      <name val="Calibri"/>
      <family val="2"/>
    </font>
    <font>
      <i/>
      <sz val="9"/>
      <color rgb="FF595959"/>
      <name val="Calibri"/>
      <family val="2"/>
    </font>
    <font>
      <i/>
      <sz val="8"/>
      <color rgb="FF595959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sz val="1"/>
      <color theme="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sz val="20"/>
      <color rgb="FFFFFFFF"/>
      <name val="Calibri"/>
      <family val="2"/>
    </font>
    <font>
      <b/>
      <i/>
      <sz val="12"/>
      <color rgb="FFFFFFFF"/>
      <name val="Calibri"/>
      <family val="2"/>
    </font>
    <font>
      <b/>
      <i/>
      <sz val="18"/>
      <color theme="0"/>
      <name val="Calibri"/>
      <family val="2"/>
      <scheme val="minor"/>
    </font>
    <font>
      <sz val="9"/>
      <color indexed="8"/>
      <name val="Verdana"/>
      <family val="2"/>
    </font>
    <font>
      <i/>
      <sz val="9"/>
      <color theme="1" tint="0.3499862666707357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9"/>
      <color indexed="9"/>
      <name val="Verdana"/>
      <family val="2"/>
    </font>
    <font>
      <b/>
      <sz val="14"/>
      <color theme="8" tint="-0.499984740745262"/>
      <name val="Verdana"/>
      <family val="2"/>
    </font>
    <font>
      <b/>
      <sz val="9"/>
      <color theme="8" tint="-0.499984740745262"/>
      <name val="Verdana"/>
      <family val="2"/>
    </font>
    <font>
      <sz val="8"/>
      <name val="Verdana"/>
      <family val="2"/>
    </font>
    <font>
      <sz val="9"/>
      <color theme="1" tint="0.34998626667073579"/>
      <name val="Verdana"/>
      <family val="2"/>
    </font>
    <font>
      <b/>
      <sz val="8"/>
      <name val="Verdana"/>
      <family val="2"/>
    </font>
    <font>
      <b/>
      <sz val="9"/>
      <color theme="1" tint="0.34998626667073579"/>
      <name val="Verdana"/>
      <family val="2"/>
    </font>
    <font>
      <b/>
      <sz val="9"/>
      <color indexed="63"/>
      <name val="Verdana"/>
      <family val="2"/>
    </font>
    <font>
      <sz val="9"/>
      <color theme="1" tint="0.14999847407452621"/>
      <name val="Verdana"/>
      <family val="2"/>
    </font>
    <font>
      <b/>
      <sz val="10"/>
      <color theme="0"/>
      <name val="Verdana"/>
      <family val="2"/>
    </font>
    <font>
      <b/>
      <sz val="9"/>
      <color theme="1" tint="0.249977111117893"/>
      <name val="Verdana"/>
      <family val="2"/>
    </font>
    <font>
      <b/>
      <sz val="12"/>
      <color theme="1" tint="0.249977111117893"/>
      <name val="Verdana"/>
      <family val="2"/>
    </font>
    <font>
      <b/>
      <vertAlign val="superscript"/>
      <sz val="9"/>
      <color theme="0"/>
      <name val="Verdana"/>
      <family val="2"/>
    </font>
    <font>
      <u/>
      <sz val="10"/>
      <color theme="10"/>
      <name val="Verdana"/>
      <family val="2"/>
    </font>
    <font>
      <b/>
      <sz val="8"/>
      <color theme="0"/>
      <name val="Verdana"/>
      <family val="2"/>
    </font>
    <font>
      <b/>
      <vertAlign val="superscript"/>
      <sz val="8"/>
      <color theme="0"/>
      <name val="Verdana"/>
      <family val="2"/>
    </font>
    <font>
      <u/>
      <sz val="10"/>
      <color theme="1" tint="0.34998626667073579"/>
      <name val="Verdana"/>
      <family val="2"/>
    </font>
    <font>
      <b/>
      <i/>
      <sz val="9"/>
      <color theme="1" tint="0.34998626667073579"/>
      <name val="Verdana"/>
      <family val="2"/>
    </font>
    <font>
      <sz val="9"/>
      <color theme="1" tint="0.34998626667073579"/>
      <name val="Calibri"/>
      <family val="2"/>
    </font>
    <font>
      <sz val="9"/>
      <color theme="1" tint="0.499984740745262"/>
      <name val="Verdana"/>
      <family val="2"/>
    </font>
    <font>
      <b/>
      <sz val="9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b/>
      <sz val="8"/>
      <color rgb="FF00B0F0"/>
      <name val="Verdana"/>
      <family val="2"/>
    </font>
    <font>
      <b/>
      <sz val="8"/>
      <color rgb="FF00B05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00768A"/>
        <bgColor indexed="64"/>
      </patternFill>
    </fill>
    <fill>
      <patternFill patternType="solid">
        <fgColor rgb="FF00768A"/>
        <bgColor indexed="17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7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theme="2"/>
      </right>
      <top/>
      <bottom/>
      <diagonal/>
    </border>
    <border>
      <left style="dashDot">
        <color theme="8" tint="0.59996337778862885"/>
      </left>
      <right/>
      <top/>
      <bottom/>
      <diagonal/>
    </border>
    <border>
      <left/>
      <right style="dashDot">
        <color theme="8" tint="0.59996337778862885"/>
      </right>
      <top/>
      <bottom/>
      <diagonal/>
    </border>
    <border>
      <left style="thin">
        <color theme="0" tint="-0.499984740745262"/>
      </left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/>
      </bottom>
      <diagonal/>
    </border>
    <border>
      <left/>
      <right/>
      <top style="thin">
        <color theme="2" tint="-0.499984740745262"/>
      </top>
      <bottom style="medium">
        <color theme="0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 style="thin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3">
    <xf numFmtId="0" fontId="0" fillId="0" borderId="0">
      <alignment wrapText="1"/>
    </xf>
    <xf numFmtId="165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/>
    <xf numFmtId="0" fontId="4" fillId="0" borderId="0"/>
    <xf numFmtId="0" fontId="4" fillId="0" borderId="0">
      <alignment wrapText="1"/>
    </xf>
    <xf numFmtId="0" fontId="4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4" fillId="0" borderId="0">
      <alignment wrapText="1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wrapText="1"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4" fillId="0" borderId="0">
      <alignment wrapText="1"/>
    </xf>
  </cellStyleXfs>
  <cellXfs count="472">
    <xf numFmtId="0" fontId="0" fillId="0" borderId="0" xfId="0">
      <alignment wrapText="1"/>
    </xf>
    <xf numFmtId="0" fontId="11" fillId="0" borderId="0" xfId="2" applyFont="1" applyAlignment="1"/>
    <xf numFmtId="0" fontId="11" fillId="2" borderId="1" xfId="2" applyFont="1" applyFill="1" applyBorder="1" applyAlignment="1" applyProtection="1">
      <alignment horizontal="left" vertical="center" wrapText="1" indent="1"/>
      <protection locked="0"/>
    </xf>
    <xf numFmtId="0" fontId="11" fillId="3" borderId="1" xfId="2" applyFont="1" applyFill="1" applyBorder="1" applyAlignment="1" applyProtection="1">
      <alignment horizontal="left" vertical="center" wrapText="1" indent="1"/>
      <protection locked="0"/>
    </xf>
    <xf numFmtId="0" fontId="0" fillId="0" borderId="0" xfId="0" applyProtection="1">
      <alignment wrapText="1"/>
      <protection locked="0"/>
    </xf>
    <xf numFmtId="0" fontId="0" fillId="0" borderId="0" xfId="0" applyProtection="1">
      <alignment wrapText="1"/>
    </xf>
    <xf numFmtId="0" fontId="28" fillId="3" borderId="1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left" vertical="center" wrapText="1" indent="1"/>
      <protection locked="0"/>
    </xf>
    <xf numFmtId="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7" xfId="0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right" vertical="center" indent="1"/>
      <protection locked="0"/>
    </xf>
    <xf numFmtId="9" fontId="11" fillId="0" borderId="36" xfId="2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0" fillId="4" borderId="29" xfId="0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Alignment="1">
      <alignment horizontal="left" wrapText="1" indent="1"/>
    </xf>
    <xf numFmtId="0" fontId="34" fillId="2" borderId="21" xfId="0" applyFont="1" applyFill="1" applyBorder="1" applyAlignment="1">
      <alignment horizontal="left" vertical="center" indent="1"/>
    </xf>
    <xf numFmtId="0" fontId="36" fillId="0" borderId="0" xfId="0" applyFont="1" applyAlignment="1">
      <alignment horizontal="left" wrapText="1" indent="1"/>
    </xf>
    <xf numFmtId="0" fontId="35" fillId="13" borderId="21" xfId="0" applyFont="1" applyFill="1" applyBorder="1" applyAlignment="1">
      <alignment horizontal="left" vertical="center" wrapText="1" indent="1"/>
    </xf>
    <xf numFmtId="0" fontId="35" fillId="0" borderId="21" xfId="0" applyFont="1" applyFill="1" applyBorder="1" applyAlignment="1">
      <alignment horizontal="left" vertical="center" wrapText="1" indent="1"/>
    </xf>
    <xf numFmtId="0" fontId="35" fillId="0" borderId="21" xfId="0" applyFont="1" applyFill="1" applyBorder="1" applyAlignment="1">
      <alignment horizontal="center" vertical="center" wrapText="1"/>
    </xf>
    <xf numFmtId="0" fontId="35" fillId="5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21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 indent="1"/>
    </xf>
    <xf numFmtId="0" fontId="40" fillId="0" borderId="0" xfId="0" applyFont="1" applyAlignment="1">
      <alignment horizontal="left" wrapText="1" indent="1"/>
    </xf>
    <xf numFmtId="167" fontId="27" fillId="11" borderId="1" xfId="31" applyNumberFormat="1" applyBorder="1" applyAlignment="1" applyProtection="1">
      <alignment horizontal="left" vertical="center" wrapText="1" indent="1"/>
      <protection locked="0" hidden="1"/>
    </xf>
    <xf numFmtId="0" fontId="28" fillId="3" borderId="1" xfId="0" applyFont="1" applyFill="1" applyBorder="1" applyAlignment="1" applyProtection="1">
      <alignment horizontal="left" vertical="center" wrapText="1" indent="1"/>
      <protection locked="0" hidden="1"/>
    </xf>
    <xf numFmtId="0" fontId="30" fillId="10" borderId="1" xfId="30" applyFont="1" applyBorder="1" applyAlignment="1" applyProtection="1">
      <alignment horizontal="left" vertical="center" wrapText="1" indent="1"/>
      <protection hidden="1"/>
    </xf>
    <xf numFmtId="1" fontId="30" fillId="10" borderId="1" xfId="30" applyNumberFormat="1" applyFont="1" applyBorder="1" applyAlignment="1" applyProtection="1">
      <alignment horizontal="left" vertical="center" wrapText="1" indent="1"/>
      <protection locked="0" hidden="1"/>
    </xf>
    <xf numFmtId="0" fontId="0" fillId="0" borderId="0" xfId="0" applyAlignment="1">
      <alignment horizontal="left" wrapText="1" indent="1"/>
    </xf>
    <xf numFmtId="0" fontId="21" fillId="4" borderId="21" xfId="2" applyFont="1" applyFill="1" applyBorder="1" applyAlignment="1">
      <alignment horizontal="left" vertical="center" wrapText="1" indent="1"/>
    </xf>
    <xf numFmtId="0" fontId="22" fillId="7" borderId="22" xfId="4" applyFont="1" applyFill="1" applyBorder="1" applyAlignment="1">
      <alignment horizontal="left" vertical="center" wrapText="1" indent="1"/>
    </xf>
    <xf numFmtId="0" fontId="23" fillId="3" borderId="21" xfId="2" applyFont="1" applyFill="1" applyBorder="1" applyAlignment="1">
      <alignment horizontal="left" vertical="center" wrapText="1" indent="1"/>
    </xf>
    <xf numFmtId="0" fontId="22" fillId="3" borderId="21" xfId="2" applyFont="1" applyFill="1" applyBorder="1" applyAlignment="1">
      <alignment horizontal="left" vertical="center" wrapText="1" indent="1"/>
    </xf>
    <xf numFmtId="0" fontId="23" fillId="5" borderId="21" xfId="2" applyFont="1" applyFill="1" applyBorder="1" applyAlignment="1">
      <alignment horizontal="left" vertical="center" wrapText="1" indent="1"/>
    </xf>
    <xf numFmtId="0" fontId="24" fillId="5" borderId="21" xfId="2" applyFont="1" applyFill="1" applyBorder="1" applyAlignment="1">
      <alignment horizontal="left" vertical="center" wrapText="1" indent="1"/>
    </xf>
    <xf numFmtId="0" fontId="22" fillId="5" borderId="21" xfId="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11" fillId="2" borderId="11" xfId="2" applyFont="1" applyFill="1" applyBorder="1" applyAlignment="1" applyProtection="1">
      <alignment horizontal="left" vertical="center" wrapText="1" indent="1"/>
      <protection locked="0"/>
    </xf>
    <xf numFmtId="0" fontId="11" fillId="3" borderId="11" xfId="2" applyFont="1" applyFill="1" applyBorder="1" applyAlignment="1" applyProtection="1">
      <alignment horizontal="left" vertical="center" wrapText="1" indent="1"/>
      <protection locked="0"/>
    </xf>
    <xf numFmtId="0" fontId="11" fillId="2" borderId="5" xfId="2" applyFont="1" applyFill="1" applyBorder="1" applyAlignment="1" applyProtection="1">
      <alignment horizontal="left" vertical="center" wrapText="1" indent="1"/>
      <protection locked="0"/>
    </xf>
    <xf numFmtId="0" fontId="11" fillId="3" borderId="5" xfId="2" applyFont="1" applyFill="1" applyBorder="1" applyAlignment="1" applyProtection="1">
      <alignment horizontal="left" vertical="center" wrapText="1" indent="1"/>
      <protection locked="0"/>
    </xf>
    <xf numFmtId="0" fontId="11" fillId="2" borderId="8" xfId="2" applyFont="1" applyFill="1" applyBorder="1" applyAlignment="1" applyProtection="1">
      <alignment horizontal="left" vertical="center" wrapText="1" indent="1"/>
      <protection locked="0"/>
    </xf>
    <xf numFmtId="0" fontId="11" fillId="3" borderId="8" xfId="2" applyFont="1" applyFill="1" applyBorder="1" applyAlignment="1" applyProtection="1">
      <alignment horizontal="left" vertical="center" wrapText="1" indent="1"/>
      <protection locked="0"/>
    </xf>
    <xf numFmtId="0" fontId="23" fillId="3" borderId="1" xfId="2" applyFont="1" applyFill="1" applyBorder="1" applyAlignment="1">
      <alignment horizontal="left" vertical="center" wrapText="1" indent="1"/>
    </xf>
    <xf numFmtId="0" fontId="22" fillId="3" borderId="1" xfId="2" applyFont="1" applyFill="1" applyBorder="1" applyAlignment="1">
      <alignment horizontal="left" vertical="center" wrapText="1" indent="1"/>
    </xf>
    <xf numFmtId="9" fontId="22" fillId="3" borderId="1" xfId="2" applyNumberFormat="1" applyFont="1" applyFill="1" applyBorder="1" applyAlignment="1">
      <alignment horizontal="left" vertical="center" wrapText="1" indent="1"/>
    </xf>
    <xf numFmtId="0" fontId="21" fillId="8" borderId="1" xfId="2" applyFont="1" applyFill="1" applyBorder="1" applyAlignment="1">
      <alignment horizontal="left" vertical="center" wrapText="1" indent="1"/>
    </xf>
    <xf numFmtId="0" fontId="21" fillId="15" borderId="1" xfId="2" applyFont="1" applyFill="1" applyBorder="1" applyAlignment="1">
      <alignment horizontal="left" vertical="center" wrapText="1" indent="1"/>
    </xf>
    <xf numFmtId="0" fontId="42" fillId="14" borderId="1" xfId="2" applyFont="1" applyFill="1" applyBorder="1" applyAlignment="1">
      <alignment horizontal="left" vertical="center" wrapText="1" indent="1"/>
    </xf>
    <xf numFmtId="0" fontId="44" fillId="0" borderId="0" xfId="2" applyFont="1" applyFill="1" applyBorder="1" applyAlignment="1" applyProtection="1">
      <alignment vertical="top" wrapText="1"/>
      <protection locked="0"/>
    </xf>
    <xf numFmtId="0" fontId="44" fillId="0" borderId="0" xfId="2" applyFont="1" applyFill="1" applyAlignment="1" applyProtection="1">
      <alignment vertical="top" wrapText="1"/>
      <protection locked="0"/>
    </xf>
    <xf numFmtId="0" fontId="46" fillId="0" borderId="0" xfId="0" applyFont="1">
      <alignment wrapText="1"/>
    </xf>
    <xf numFmtId="0" fontId="47" fillId="0" borderId="0" xfId="2" applyFont="1" applyFill="1" applyBorder="1" applyAlignment="1" applyProtection="1">
      <alignment horizontal="right" vertical="center" wrapText="1" indent="1"/>
      <protection locked="0"/>
    </xf>
    <xf numFmtId="14" fontId="47" fillId="0" borderId="0" xfId="2" applyNumberFormat="1" applyFont="1" applyFill="1" applyBorder="1" applyAlignment="1" applyProtection="1">
      <alignment horizontal="left" vertical="center" wrapText="1" indent="1"/>
      <protection locked="0"/>
    </xf>
    <xf numFmtId="0" fontId="48" fillId="0" borderId="0" xfId="2" applyFont="1" applyBorder="1" applyAlignment="1" applyProtection="1">
      <alignment horizontal="right" vertical="center" wrapText="1" indent="1"/>
      <protection locked="0"/>
    </xf>
    <xf numFmtId="0" fontId="48" fillId="0" borderId="0" xfId="2" applyFont="1" applyFill="1" applyBorder="1" applyAlignment="1" applyProtection="1">
      <alignment horizontal="left" vertical="center" wrapText="1" indent="1"/>
      <protection locked="0"/>
    </xf>
    <xf numFmtId="49" fontId="48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46" fillId="3" borderId="1" xfId="15" applyFont="1" applyFill="1" applyBorder="1" applyAlignment="1" applyProtection="1">
      <alignment horizontal="center" vertical="center" wrapText="1"/>
      <protection locked="0"/>
    </xf>
    <xf numFmtId="9" fontId="46" fillId="0" borderId="0" xfId="0" applyNumberFormat="1" applyFont="1">
      <alignment wrapText="1"/>
    </xf>
    <xf numFmtId="9" fontId="52" fillId="5" borderId="1" xfId="14" applyFont="1" applyFill="1" applyBorder="1" applyAlignment="1" applyProtection="1">
      <alignment horizontal="center" vertical="center" wrapText="1"/>
      <protection locked="0"/>
    </xf>
    <xf numFmtId="0" fontId="48" fillId="3" borderId="1" xfId="2" applyFont="1" applyFill="1" applyBorder="1" applyAlignment="1" applyProtection="1">
      <alignment horizontal="left" vertical="center" wrapText="1" indent="1"/>
      <protection locked="0"/>
    </xf>
    <xf numFmtId="0" fontId="46" fillId="3" borderId="1" xfId="2" applyFont="1" applyFill="1" applyBorder="1" applyAlignment="1" applyProtection="1">
      <alignment horizontal="left" vertical="center" wrapText="1" indent="1"/>
      <protection locked="0"/>
    </xf>
    <xf numFmtId="49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2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3" fillId="3" borderId="1" xfId="15" applyNumberFormat="1" applyFont="1" applyFill="1" applyBorder="1" applyAlignment="1" applyProtection="1">
      <alignment horizontal="left" vertical="center" wrapText="1" indent="1"/>
      <protection locked="0"/>
    </xf>
    <xf numFmtId="0" fontId="46" fillId="3" borderId="1" xfId="15" applyNumberFormat="1" applyFont="1" applyFill="1" applyBorder="1" applyAlignment="1" applyProtection="1">
      <alignment horizontal="left" vertical="center" wrapText="1" indent="1"/>
      <protection locked="0"/>
    </xf>
    <xf numFmtId="1" fontId="46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54" fillId="3" borderId="1" xfId="15" applyNumberFormat="1" applyFont="1" applyFill="1" applyBorder="1" applyAlignment="1" applyProtection="1">
      <alignment horizontal="center" vertical="center"/>
    </xf>
    <xf numFmtId="0" fontId="55" fillId="3" borderId="1" xfId="13" applyFont="1" applyFill="1" applyBorder="1" applyAlignment="1" applyProtection="1">
      <alignment horizontal="center" vertical="center" wrapText="1"/>
      <protection locked="0"/>
    </xf>
    <xf numFmtId="9" fontId="56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54" fillId="0" borderId="0" xfId="0" applyNumberFormat="1" applyFont="1">
      <alignment wrapText="1"/>
    </xf>
    <xf numFmtId="0" fontId="54" fillId="0" borderId="0" xfId="0" applyFont="1">
      <alignment wrapText="1"/>
    </xf>
    <xf numFmtId="9" fontId="56" fillId="2" borderId="1" xfId="14" applyNumberFormat="1" applyFont="1" applyFill="1" applyBorder="1" applyAlignment="1" applyProtection="1">
      <alignment horizontal="center" vertical="center" wrapText="1"/>
      <protection locked="0"/>
    </xf>
    <xf numFmtId="0" fontId="46" fillId="3" borderId="1" xfId="2" applyFont="1" applyFill="1" applyBorder="1" applyAlignment="1" applyProtection="1">
      <alignment horizontal="center" vertical="center" wrapText="1"/>
      <protection locked="0"/>
    </xf>
    <xf numFmtId="1" fontId="48" fillId="3" borderId="1" xfId="2" applyNumberFormat="1" applyFont="1" applyFill="1" applyBorder="1" applyAlignment="1" applyProtection="1">
      <alignment horizontal="center" vertical="center" wrapText="1"/>
      <protection locked="0"/>
    </xf>
    <xf numFmtId="9" fontId="52" fillId="0" borderId="1" xfId="14" applyFont="1" applyFill="1" applyBorder="1" applyAlignment="1" applyProtection="1">
      <alignment horizontal="center" vertical="center" wrapText="1"/>
      <protection locked="0"/>
    </xf>
    <xf numFmtId="0" fontId="46" fillId="3" borderId="1" xfId="2" applyNumberFormat="1" applyFont="1" applyFill="1" applyBorder="1" applyAlignment="1">
      <alignment horizontal="center" vertical="center" wrapText="1"/>
    </xf>
    <xf numFmtId="9" fontId="46" fillId="3" borderId="1" xfId="2" applyNumberFormat="1" applyFont="1" applyFill="1" applyBorder="1" applyAlignment="1">
      <alignment horizontal="center" vertical="center" wrapText="1"/>
    </xf>
    <xf numFmtId="9" fontId="46" fillId="3" borderId="1" xfId="14" applyNumberFormat="1" applyFont="1" applyFill="1" applyBorder="1" applyAlignment="1" applyProtection="1">
      <alignment horizontal="center" vertical="center" wrapText="1"/>
      <protection locked="0"/>
    </xf>
    <xf numFmtId="9" fontId="46" fillId="3" borderId="1" xfId="14" applyFont="1" applyFill="1" applyBorder="1" applyAlignment="1" applyProtection="1">
      <alignment horizontal="center" vertical="center" wrapText="1"/>
      <protection locked="0"/>
    </xf>
    <xf numFmtId="9" fontId="46" fillId="3" borderId="1" xfId="14" applyFont="1" applyFill="1" applyBorder="1" applyAlignment="1">
      <alignment horizontal="center" vertical="center" wrapText="1"/>
    </xf>
    <xf numFmtId="0" fontId="46" fillId="3" borderId="1" xfId="15" applyNumberFormat="1" applyFont="1" applyFill="1" applyBorder="1" applyAlignment="1" applyProtection="1">
      <alignment horizontal="center" vertical="center" wrapText="1"/>
      <protection locked="0"/>
    </xf>
    <xf numFmtId="0" fontId="53" fillId="3" borderId="1" xfId="2" applyFont="1" applyFill="1" applyBorder="1" applyAlignment="1" applyProtection="1">
      <alignment horizontal="left" vertical="center" wrapText="1" indent="1"/>
      <protection locked="0"/>
    </xf>
    <xf numFmtId="9" fontId="56" fillId="2" borderId="1" xfId="14" applyFont="1" applyFill="1" applyBorder="1" applyAlignment="1" applyProtection="1">
      <alignment horizontal="center" vertical="center" wrapText="1"/>
      <protection locked="0"/>
    </xf>
    <xf numFmtId="9" fontId="58" fillId="3" borderId="1" xfId="15" applyNumberFormat="1" applyFont="1" applyFill="1" applyBorder="1" applyAlignment="1" applyProtection="1">
      <alignment horizontal="center" vertical="center"/>
    </xf>
    <xf numFmtId="0" fontId="61" fillId="3" borderId="1" xfId="2" applyFont="1" applyFill="1" applyBorder="1" applyAlignment="1" applyProtection="1">
      <alignment horizontal="center" vertical="center" wrapText="1"/>
      <protection locked="0"/>
    </xf>
    <xf numFmtId="0" fontId="61" fillId="3" borderId="1" xfId="2" applyFont="1" applyFill="1" applyBorder="1" applyAlignment="1" applyProtection="1">
      <alignment vertical="center" wrapText="1"/>
      <protection locked="0"/>
    </xf>
    <xf numFmtId="9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Alignment="1">
      <alignment horizontal="left" wrapText="1" indent="1"/>
    </xf>
    <xf numFmtId="0" fontId="46" fillId="0" borderId="0" xfId="0" applyFont="1" applyFill="1" applyBorder="1">
      <alignment wrapText="1"/>
    </xf>
    <xf numFmtId="0" fontId="56" fillId="6" borderId="1" xfId="9" applyFont="1" applyFill="1" applyBorder="1" applyAlignment="1">
      <alignment horizontal="center" vertical="center" wrapText="1"/>
    </xf>
    <xf numFmtId="1" fontId="56" fillId="6" borderId="1" xfId="9" applyNumberFormat="1" applyFont="1" applyFill="1" applyBorder="1" applyAlignment="1">
      <alignment horizontal="center" vertical="center" wrapText="1"/>
    </xf>
    <xf numFmtId="9" fontId="56" fillId="6" borderId="1" xfId="14" applyFont="1" applyFill="1" applyBorder="1" applyAlignment="1">
      <alignment horizontal="center" vertical="center" wrapText="1"/>
    </xf>
    <xf numFmtId="9" fontId="46" fillId="0" borderId="0" xfId="14" applyFont="1" applyAlignment="1">
      <alignment wrapText="1"/>
    </xf>
    <xf numFmtId="0" fontId="56" fillId="2" borderId="1" xfId="2" applyFont="1" applyFill="1" applyBorder="1" applyAlignment="1" applyProtection="1">
      <alignment horizontal="center" vertical="center" wrapText="1"/>
      <protection locked="0"/>
    </xf>
    <xf numFmtId="3" fontId="56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56" fillId="2" borderId="1" xfId="2" applyNumberFormat="1" applyFont="1" applyFill="1" applyBorder="1" applyAlignment="1" applyProtection="1">
      <alignment horizontal="left" vertical="center" wrapText="1" indent="1"/>
      <protection locked="0"/>
    </xf>
    <xf numFmtId="9" fontId="56" fillId="2" borderId="1" xfId="14" applyFont="1" applyFill="1" applyBorder="1" applyAlignment="1" applyProtection="1">
      <alignment horizontal="left" vertical="center" wrapText="1" indent="1"/>
      <protection locked="0"/>
    </xf>
    <xf numFmtId="166" fontId="54" fillId="6" borderId="1" xfId="2" applyNumberFormat="1" applyFont="1" applyFill="1" applyBorder="1" applyAlignment="1" applyProtection="1">
      <alignment horizontal="left" vertical="center" wrapText="1" indent="1"/>
      <protection locked="0"/>
    </xf>
    <xf numFmtId="8" fontId="54" fillId="6" borderId="1" xfId="2" applyNumberFormat="1" applyFont="1" applyFill="1" applyBorder="1" applyAlignment="1" applyProtection="1">
      <alignment horizontal="left" vertical="center" wrapText="1" indent="1"/>
      <protection locked="0"/>
    </xf>
    <xf numFmtId="9" fontId="54" fillId="6" borderId="1" xfId="14" applyFont="1" applyFill="1" applyBorder="1" applyAlignment="1" applyProtection="1">
      <alignment horizontal="left" vertical="center" wrapText="1" indent="1"/>
      <protection locked="0"/>
    </xf>
    <xf numFmtId="166" fontId="46" fillId="0" borderId="0" xfId="0" applyNumberFormat="1" applyFont="1">
      <alignment wrapText="1"/>
    </xf>
    <xf numFmtId="164" fontId="46" fillId="0" borderId="0" xfId="0" applyNumberFormat="1" applyFont="1">
      <alignment wrapText="1"/>
    </xf>
    <xf numFmtId="166" fontId="56" fillId="2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56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0" fontId="54" fillId="3" borderId="1" xfId="2" applyFont="1" applyFill="1" applyBorder="1" applyAlignment="1" applyProtection="1">
      <alignment horizontal="left" vertical="center" wrapText="1" indent="1"/>
      <protection locked="0"/>
    </xf>
    <xf numFmtId="0" fontId="46" fillId="0" borderId="0" xfId="0" applyFont="1" applyFill="1">
      <alignment wrapText="1"/>
    </xf>
    <xf numFmtId="0" fontId="46" fillId="0" borderId="0" xfId="2" applyFont="1" applyProtection="1">
      <alignment wrapText="1"/>
      <protection locked="0"/>
    </xf>
    <xf numFmtId="0" fontId="44" fillId="0" borderId="0" xfId="2" applyFont="1" applyFill="1" applyBorder="1" applyAlignment="1" applyProtection="1">
      <alignment vertical="top" wrapText="1"/>
      <protection locked="0"/>
    </xf>
    <xf numFmtId="0" fontId="49" fillId="16" borderId="1" xfId="2" applyFont="1" applyFill="1" applyBorder="1" applyAlignment="1" applyProtection="1">
      <alignment horizontal="center" vertical="center" wrapText="1"/>
      <protection locked="0"/>
    </xf>
    <xf numFmtId="0" fontId="49" fillId="16" borderId="1" xfId="2" applyFont="1" applyFill="1" applyBorder="1" applyAlignment="1" applyProtection="1">
      <alignment horizontal="right" vertical="center" wrapText="1"/>
      <protection locked="0"/>
    </xf>
    <xf numFmtId="9" fontId="49" fillId="16" borderId="1" xfId="2" applyNumberFormat="1" applyFont="1" applyFill="1" applyBorder="1" applyAlignment="1" applyProtection="1">
      <alignment horizontal="center" vertical="center" wrapText="1"/>
      <protection locked="0"/>
    </xf>
    <xf numFmtId="0" fontId="49" fillId="16" borderId="1" xfId="9" applyFont="1" applyFill="1" applyBorder="1" applyAlignment="1">
      <alignment horizontal="right" vertical="center" wrapText="1"/>
    </xf>
    <xf numFmtId="1" fontId="49" fillId="16" borderId="1" xfId="9" applyNumberFormat="1" applyFont="1" applyFill="1" applyBorder="1" applyAlignment="1">
      <alignment horizontal="left" vertical="center" wrapText="1" indent="1"/>
    </xf>
    <xf numFmtId="0" fontId="49" fillId="16" borderId="1" xfId="9" applyFont="1" applyFill="1" applyBorder="1" applyAlignment="1">
      <alignment horizontal="center" vertical="center" wrapText="1"/>
    </xf>
    <xf numFmtId="0" fontId="64" fillId="16" borderId="1" xfId="2" applyFont="1" applyFill="1" applyBorder="1" applyAlignment="1" applyProtection="1">
      <alignment horizontal="center" vertical="center" wrapText="1"/>
      <protection locked="0"/>
    </xf>
    <xf numFmtId="0" fontId="50" fillId="17" borderId="1" xfId="0" applyFont="1" applyFill="1" applyBorder="1" applyAlignment="1" applyProtection="1">
      <alignment horizontal="left" vertical="center" wrapText="1" indent="1"/>
      <protection locked="0"/>
    </xf>
    <xf numFmtId="0" fontId="48" fillId="18" borderId="1" xfId="2" applyFont="1" applyFill="1" applyBorder="1" applyAlignment="1" applyProtection="1">
      <alignment horizontal="center" vertical="center" wrapText="1"/>
      <protection locked="0"/>
    </xf>
    <xf numFmtId="49" fontId="48" fillId="18" borderId="1" xfId="2" applyNumberFormat="1" applyFont="1" applyFill="1" applyBorder="1" applyAlignment="1" applyProtection="1">
      <alignment horizontal="center" vertical="center" wrapText="1"/>
      <protection locked="0"/>
    </xf>
    <xf numFmtId="9" fontId="56" fillId="18" borderId="1" xfId="14" applyNumberFormat="1" applyFont="1" applyFill="1" applyBorder="1" applyAlignment="1" applyProtection="1">
      <alignment horizontal="center" vertical="center" wrapText="1"/>
      <protection locked="0"/>
    </xf>
    <xf numFmtId="0" fontId="56" fillId="18" borderId="1" xfId="2" applyFont="1" applyFill="1" applyBorder="1" applyAlignment="1" applyProtection="1">
      <alignment horizontal="center" vertical="center" wrapText="1"/>
      <protection locked="0"/>
    </xf>
    <xf numFmtId="9" fontId="56" fillId="3" borderId="1" xfId="14" applyFont="1" applyFill="1" applyBorder="1" applyAlignment="1">
      <alignment horizontal="center" vertical="center"/>
    </xf>
    <xf numFmtId="9" fontId="56" fillId="18" borderId="1" xfId="14" applyFont="1" applyFill="1" applyBorder="1" applyAlignment="1">
      <alignment horizontal="center" vertical="center"/>
    </xf>
    <xf numFmtId="0" fontId="54" fillId="3" borderId="1" xfId="2" applyFont="1" applyFill="1" applyBorder="1" applyAlignment="1" applyProtection="1">
      <alignment horizontal="left" vertical="center" wrapText="1" indent="1"/>
      <protection locked="0"/>
    </xf>
    <xf numFmtId="0" fontId="63" fillId="0" borderId="8" xfId="29" quotePrefix="1" applyFont="1" applyFill="1" applyBorder="1" applyAlignment="1" applyProtection="1">
      <alignment vertical="center" wrapText="1"/>
      <protection locked="0"/>
    </xf>
    <xf numFmtId="0" fontId="63" fillId="0" borderId="9" xfId="29" quotePrefix="1" applyFont="1" applyFill="1" applyBorder="1" applyAlignment="1" applyProtection="1">
      <alignment vertical="center" wrapText="1"/>
      <protection locked="0"/>
    </xf>
    <xf numFmtId="0" fontId="63" fillId="0" borderId="10" xfId="29" quotePrefix="1" applyFont="1" applyFill="1" applyBorder="1" applyAlignment="1" applyProtection="1">
      <alignment vertical="center" wrapText="1"/>
      <protection locked="0"/>
    </xf>
    <xf numFmtId="0" fontId="63" fillId="0" borderId="11" xfId="29" quotePrefix="1" applyFont="1" applyFill="1" applyBorder="1" applyAlignment="1" applyProtection="1">
      <alignment vertical="center" wrapText="1"/>
      <protection locked="0"/>
    </xf>
    <xf numFmtId="0" fontId="63" fillId="0" borderId="4" xfId="29" quotePrefix="1" applyFont="1" applyFill="1" applyBorder="1" applyAlignment="1" applyProtection="1">
      <alignment vertical="center" wrapText="1"/>
      <protection locked="0"/>
    </xf>
    <xf numFmtId="0" fontId="63" fillId="0" borderId="12" xfId="29" quotePrefix="1" applyFont="1" applyFill="1" applyBorder="1" applyAlignment="1" applyProtection="1">
      <alignment vertical="center" wrapText="1"/>
      <protection locked="0"/>
    </xf>
    <xf numFmtId="49" fontId="56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6" fillId="3" borderId="1" xfId="2" applyFont="1" applyFill="1" applyBorder="1" applyAlignment="1" applyProtection="1">
      <alignment horizontal="left" vertical="center" wrapText="1" indent="1"/>
      <protection locked="0"/>
    </xf>
    <xf numFmtId="49" fontId="56" fillId="18" borderId="1" xfId="2" applyNumberFormat="1" applyFont="1" applyFill="1" applyBorder="1" applyAlignment="1" applyProtection="1">
      <alignment horizontal="center" vertical="center" wrapText="1"/>
      <protection locked="0"/>
    </xf>
    <xf numFmtId="0" fontId="54" fillId="18" borderId="1" xfId="32" applyFont="1" applyFill="1" applyBorder="1" applyAlignment="1">
      <alignment horizontal="center" vertical="center" wrapText="1"/>
    </xf>
    <xf numFmtId="0" fontId="56" fillId="0" borderId="2" xfId="2" applyFont="1" applyFill="1" applyBorder="1" applyAlignment="1" applyProtection="1">
      <alignment horizontal="right" vertical="center" wrapText="1" indent="1"/>
      <protection locked="0"/>
    </xf>
    <xf numFmtId="0" fontId="56" fillId="0" borderId="3" xfId="2" applyFont="1" applyFill="1" applyBorder="1" applyAlignment="1" applyProtection="1">
      <alignment horizontal="right" vertical="center" wrapText="1" indent="1"/>
      <protection locked="0"/>
    </xf>
    <xf numFmtId="0" fontId="56" fillId="0" borderId="6" xfId="2" applyFont="1" applyFill="1" applyBorder="1" applyAlignment="1" applyProtection="1">
      <alignment horizontal="right" vertical="center" wrapText="1" indent="1"/>
      <protection locked="0"/>
    </xf>
    <xf numFmtId="0" fontId="56" fillId="0" borderId="5" xfId="2" applyFont="1" applyFill="1" applyBorder="1" applyAlignment="1" applyProtection="1">
      <alignment horizontal="right" vertical="center" wrapText="1" indent="1"/>
      <protection locked="0"/>
    </xf>
    <xf numFmtId="9" fontId="56" fillId="0" borderId="3" xfId="14" applyNumberFormat="1" applyFont="1" applyFill="1" applyBorder="1" applyAlignment="1" applyProtection="1">
      <alignment horizontal="center" vertical="center" wrapText="1"/>
      <protection locked="0"/>
    </xf>
    <xf numFmtId="0" fontId="57" fillId="0" borderId="2" xfId="2" applyFont="1" applyFill="1" applyBorder="1" applyAlignment="1" applyProtection="1">
      <alignment horizontal="right" vertical="center" wrapText="1" indent="1"/>
      <protection locked="0"/>
    </xf>
    <xf numFmtId="9" fontId="56" fillId="3" borderId="6" xfId="14" applyFont="1" applyFill="1" applyBorder="1" applyAlignment="1">
      <alignment horizontal="center" vertical="center"/>
    </xf>
    <xf numFmtId="0" fontId="49" fillId="16" borderId="44" xfId="9" applyFont="1" applyFill="1" applyBorder="1" applyAlignment="1">
      <alignment horizontal="center" vertical="center" wrapText="1"/>
    </xf>
    <xf numFmtId="0" fontId="49" fillId="16" borderId="5" xfId="2" applyFont="1" applyFill="1" applyBorder="1" applyAlignment="1" applyProtection="1">
      <alignment horizontal="left" vertical="center" indent="1"/>
      <protection locked="0"/>
    </xf>
    <xf numFmtId="0" fontId="49" fillId="16" borderId="1" xfId="2" applyFont="1" applyFill="1" applyBorder="1" applyAlignment="1" applyProtection="1">
      <alignment horizontal="right" vertical="center" wrapText="1" indent="1"/>
      <protection locked="0"/>
    </xf>
    <xf numFmtId="9" fontId="56" fillId="18" borderId="6" xfId="14" applyFont="1" applyFill="1" applyBorder="1" applyAlignment="1">
      <alignment horizontal="center" vertical="center"/>
    </xf>
    <xf numFmtId="9" fontId="56" fillId="18" borderId="7" xfId="14" applyFont="1" applyFill="1" applyBorder="1" applyAlignment="1">
      <alignment horizontal="center" vertical="center"/>
    </xf>
    <xf numFmtId="0" fontId="56" fillId="3" borderId="44" xfId="9" applyFont="1" applyFill="1" applyBorder="1" applyAlignment="1">
      <alignment horizontal="center" vertical="center" wrapText="1"/>
    </xf>
    <xf numFmtId="0" fontId="54" fillId="3" borderId="1" xfId="2" applyFont="1" applyFill="1" applyBorder="1" applyAlignment="1" applyProtection="1">
      <alignment vertical="center" wrapText="1"/>
      <protection locked="0"/>
    </xf>
    <xf numFmtId="9" fontId="56" fillId="3" borderId="1" xfId="14" applyFont="1" applyFill="1" applyBorder="1" applyAlignment="1">
      <alignment horizontal="center" vertical="center"/>
    </xf>
    <xf numFmtId="0" fontId="54" fillId="3" borderId="1" xfId="2" applyFont="1" applyFill="1" applyBorder="1" applyAlignment="1" applyProtection="1">
      <alignment horizontal="left" vertical="center" wrapText="1" indent="1"/>
      <protection locked="0"/>
    </xf>
    <xf numFmtId="0" fontId="49" fillId="16" borderId="1" xfId="2" applyFont="1" applyFill="1" applyBorder="1" applyAlignment="1" applyProtection="1">
      <alignment horizontal="center" vertical="center" wrapText="1"/>
      <protection locked="0"/>
    </xf>
    <xf numFmtId="0" fontId="46" fillId="3" borderId="5" xfId="2" applyFont="1" applyFill="1" applyBorder="1" applyAlignment="1" applyProtection="1">
      <alignment horizontal="center" vertical="center" wrapText="1"/>
      <protection locked="0"/>
    </xf>
    <xf numFmtId="0" fontId="46" fillId="3" borderId="2" xfId="2" applyFont="1" applyFill="1" applyBorder="1" applyAlignment="1" applyProtection="1">
      <alignment horizontal="center" vertical="center" wrapText="1"/>
      <protection locked="0"/>
    </xf>
    <xf numFmtId="0" fontId="46" fillId="3" borderId="3" xfId="2" applyFont="1" applyFill="1" applyBorder="1" applyAlignment="1" applyProtection="1">
      <alignment horizontal="center" vertical="center" wrapText="1"/>
      <protection locked="0"/>
    </xf>
    <xf numFmtId="0" fontId="49" fillId="16" borderId="5" xfId="2" applyFont="1" applyFill="1" applyBorder="1" applyAlignment="1" applyProtection="1">
      <alignment horizontal="center" vertical="center" wrapText="1"/>
      <protection locked="0"/>
    </xf>
    <xf numFmtId="14" fontId="49" fillId="16" borderId="1" xfId="32" applyNumberFormat="1" applyFont="1" applyFill="1" applyBorder="1" applyAlignment="1">
      <alignment horizontal="center" vertical="center" wrapText="1"/>
    </xf>
    <xf numFmtId="1" fontId="54" fillId="18" borderId="1" xfId="32" applyNumberFormat="1" applyFont="1" applyFill="1" applyBorder="1" applyAlignment="1">
      <alignment horizontal="center" vertical="center" wrapText="1"/>
    </xf>
    <xf numFmtId="164" fontId="56" fillId="2" borderId="1" xfId="2" applyNumberFormat="1" applyFont="1" applyFill="1" applyBorder="1" applyAlignment="1" applyProtection="1">
      <alignment horizontal="right" vertical="center" wrapText="1" indent="1"/>
      <protection locked="0"/>
    </xf>
    <xf numFmtId="166" fontId="54" fillId="6" borderId="1" xfId="2" applyNumberFormat="1" applyFont="1" applyFill="1" applyBorder="1" applyAlignment="1" applyProtection="1">
      <alignment horizontal="right" vertical="center" wrapText="1" indent="1"/>
      <protection locked="0"/>
    </xf>
    <xf numFmtId="164" fontId="56" fillId="2" borderId="1" xfId="14" applyNumberFormat="1" applyFont="1" applyFill="1" applyBorder="1" applyAlignment="1" applyProtection="1">
      <alignment horizontal="right" vertical="center" wrapText="1" indent="1"/>
      <protection locked="0"/>
    </xf>
    <xf numFmtId="8" fontId="54" fillId="6" borderId="1" xfId="2" applyNumberFormat="1" applyFont="1" applyFill="1" applyBorder="1" applyAlignment="1" applyProtection="1">
      <alignment horizontal="right" vertical="center" wrapText="1" indent="1"/>
      <protection locked="0"/>
    </xf>
    <xf numFmtId="9" fontId="54" fillId="6" borderId="1" xfId="14" applyFont="1" applyFill="1" applyBorder="1" applyAlignment="1" applyProtection="1">
      <alignment horizontal="right" vertical="center" wrapText="1" indent="1"/>
      <protection locked="0"/>
    </xf>
    <xf numFmtId="8" fontId="54" fillId="6" borderId="1" xfId="14" applyNumberFormat="1" applyFont="1" applyFill="1" applyBorder="1" applyAlignment="1" applyProtection="1">
      <alignment horizontal="right" vertical="center" wrapText="1" indent="1"/>
      <protection locked="0"/>
    </xf>
    <xf numFmtId="14" fontId="64" fillId="16" borderId="1" xfId="32" applyNumberFormat="1" applyFont="1" applyFill="1" applyBorder="1" applyAlignment="1">
      <alignment horizontal="center" vertical="center" wrapText="1"/>
    </xf>
    <xf numFmtId="0" fontId="70" fillId="6" borderId="1" xfId="9" applyFont="1" applyFill="1" applyBorder="1" applyAlignment="1">
      <alignment horizontal="center" vertical="center" wrapText="1"/>
    </xf>
    <xf numFmtId="1" fontId="70" fillId="6" borderId="1" xfId="9" applyNumberFormat="1" applyFont="1" applyFill="1" applyBorder="1" applyAlignment="1">
      <alignment horizontal="center" vertical="center" wrapText="1"/>
    </xf>
    <xf numFmtId="9" fontId="70" fillId="6" borderId="1" xfId="14" applyFont="1" applyFill="1" applyBorder="1" applyAlignment="1">
      <alignment horizontal="center" vertical="center" wrapText="1"/>
    </xf>
    <xf numFmtId="0" fontId="70" fillId="18" borderId="1" xfId="2" applyFont="1" applyFill="1" applyBorder="1" applyAlignment="1" applyProtection="1">
      <alignment horizontal="center" vertical="center" wrapText="1"/>
      <protection locked="0"/>
    </xf>
    <xf numFmtId="3" fontId="70" fillId="18" borderId="1" xfId="2" applyNumberFormat="1" applyFont="1" applyFill="1" applyBorder="1" applyAlignment="1" applyProtection="1">
      <alignment horizontal="center" vertical="center" wrapText="1"/>
      <protection locked="0"/>
    </xf>
    <xf numFmtId="9" fontId="70" fillId="18" borderId="1" xfId="14" applyFont="1" applyFill="1" applyBorder="1" applyAlignment="1" applyProtection="1">
      <alignment horizontal="center" vertical="center" wrapText="1"/>
      <protection locked="0"/>
    </xf>
    <xf numFmtId="0" fontId="73" fillId="3" borderId="1" xfId="13" applyFont="1" applyFill="1" applyBorder="1" applyAlignment="1" applyProtection="1">
      <alignment horizontal="center" vertical="center" wrapText="1"/>
      <protection locked="0"/>
    </xf>
    <xf numFmtId="0" fontId="49" fillId="16" borderId="5" xfId="2" applyFont="1" applyFill="1" applyBorder="1" applyAlignment="1" applyProtection="1">
      <alignment horizontal="center" vertical="center"/>
      <protection locked="0"/>
    </xf>
    <xf numFmtId="0" fontId="72" fillId="3" borderId="1" xfId="13" applyFont="1" applyFill="1" applyBorder="1" applyAlignment="1" applyProtection="1">
      <alignment horizontal="center" vertical="center" wrapText="1"/>
      <protection locked="0"/>
    </xf>
    <xf numFmtId="9" fontId="56" fillId="3" borderId="1" xfId="14" applyNumberFormat="1" applyFont="1" applyFill="1" applyBorder="1" applyAlignment="1">
      <alignment horizontal="center" vertical="center"/>
    </xf>
    <xf numFmtId="1" fontId="54" fillId="18" borderId="1" xfId="32" applyNumberFormat="1" applyFont="1" applyFill="1" applyBorder="1" applyAlignment="1">
      <alignment vertical="center" wrapText="1"/>
    </xf>
    <xf numFmtId="0" fontId="70" fillId="6" borderId="5" xfId="9" applyFont="1" applyFill="1" applyBorder="1" applyAlignment="1">
      <alignment horizontal="center" vertical="center" wrapText="1"/>
    </xf>
    <xf numFmtId="0" fontId="70" fillId="18" borderId="5" xfId="9" applyFont="1" applyFill="1" applyBorder="1" applyAlignment="1">
      <alignment horizontal="center" vertical="center" wrapText="1"/>
    </xf>
    <xf numFmtId="9" fontId="56" fillId="2" borderId="1" xfId="14" applyFont="1" applyFill="1" applyBorder="1" applyAlignment="1" applyProtection="1">
      <alignment vertical="center" wrapText="1"/>
      <protection locked="0"/>
    </xf>
    <xf numFmtId="9" fontId="56" fillId="2" borderId="1" xfId="14" applyFont="1" applyFill="1" applyBorder="1" applyAlignment="1" applyProtection="1">
      <alignment horizontal="right" vertical="center" wrapText="1" indent="1"/>
      <protection locked="0"/>
    </xf>
    <xf numFmtId="0" fontId="54" fillId="3" borderId="1" xfId="2" applyFont="1" applyFill="1" applyBorder="1" applyAlignment="1" applyProtection="1">
      <alignment horizontal="left" vertical="center" wrapText="1" indent="1"/>
      <protection locked="0"/>
    </xf>
    <xf numFmtId="0" fontId="49" fillId="16" borderId="5" xfId="2" applyFont="1" applyFill="1" applyBorder="1" applyAlignment="1" applyProtection="1">
      <alignment horizontal="left" vertical="center" wrapText="1" indent="1"/>
      <protection locked="0"/>
    </xf>
    <xf numFmtId="0" fontId="49" fillId="16" borderId="3" xfId="2" applyFont="1" applyFill="1" applyBorder="1" applyAlignment="1" applyProtection="1">
      <alignment horizontal="left" vertical="center" wrapText="1" indent="1"/>
      <protection locked="0"/>
    </xf>
    <xf numFmtId="0" fontId="49" fillId="0" borderId="41" xfId="2" applyFont="1" applyFill="1" applyBorder="1" applyAlignment="1" applyProtection="1">
      <alignment horizontal="center" vertical="center" wrapText="1"/>
      <protection locked="0"/>
    </xf>
    <xf numFmtId="0" fontId="49" fillId="0" borderId="42" xfId="2" applyFont="1" applyFill="1" applyBorder="1" applyAlignment="1" applyProtection="1">
      <alignment horizontal="center" vertical="center" wrapText="1"/>
      <protection locked="0"/>
    </xf>
    <xf numFmtId="0" fontId="49" fillId="0" borderId="43" xfId="2" applyFont="1" applyFill="1" applyBorder="1" applyAlignment="1" applyProtection="1">
      <alignment horizontal="center" vertical="center" wrapText="1"/>
      <protection locked="0"/>
    </xf>
    <xf numFmtId="0" fontId="54" fillId="6" borderId="1" xfId="2" applyFont="1" applyFill="1" applyBorder="1" applyAlignment="1" applyProtection="1">
      <alignment horizontal="left" vertical="center" wrapText="1" indent="1"/>
      <protection locked="0"/>
    </xf>
    <xf numFmtId="0" fontId="56" fillId="2" borderId="1" xfId="2" applyFont="1" applyFill="1" applyBorder="1" applyAlignment="1" applyProtection="1">
      <alignment horizontal="left" vertical="center" wrapText="1" indent="1"/>
      <protection locked="0"/>
    </xf>
    <xf numFmtId="0" fontId="50" fillId="16" borderId="5" xfId="0" applyFont="1" applyFill="1" applyBorder="1" applyAlignment="1" applyProtection="1">
      <alignment horizontal="left" vertical="center" wrapText="1" indent="1"/>
      <protection locked="0"/>
    </xf>
    <xf numFmtId="0" fontId="50" fillId="16" borderId="2" xfId="0" applyFont="1" applyFill="1" applyBorder="1" applyAlignment="1" applyProtection="1">
      <alignment horizontal="left" vertical="center" wrapText="1" indent="1"/>
      <protection locked="0"/>
    </xf>
    <xf numFmtId="0" fontId="50" fillId="16" borderId="3" xfId="0" applyFont="1" applyFill="1" applyBorder="1" applyAlignment="1" applyProtection="1">
      <alignment horizontal="left" vertical="center" wrapText="1" indent="1"/>
      <protection locked="0"/>
    </xf>
    <xf numFmtId="0" fontId="49" fillId="16" borderId="6" xfId="9" applyFont="1" applyFill="1" applyBorder="1" applyAlignment="1">
      <alignment horizontal="center" vertical="center" wrapText="1"/>
    </xf>
    <xf numFmtId="0" fontId="49" fillId="16" borderId="7" xfId="9" applyFont="1" applyFill="1" applyBorder="1" applyAlignment="1">
      <alignment horizontal="center" vertical="center" wrapText="1"/>
    </xf>
    <xf numFmtId="0" fontId="54" fillId="3" borderId="7" xfId="9" applyFont="1" applyFill="1" applyBorder="1" applyAlignment="1">
      <alignment horizontal="left" vertical="center" indent="1"/>
    </xf>
    <xf numFmtId="9" fontId="56" fillId="3" borderId="5" xfId="14" applyFont="1" applyFill="1" applyBorder="1" applyAlignment="1">
      <alignment horizontal="center" vertical="center"/>
    </xf>
    <xf numFmtId="9" fontId="56" fillId="3" borderId="3" xfId="14" applyFont="1" applyFill="1" applyBorder="1" applyAlignment="1">
      <alignment horizontal="center" vertical="center"/>
    </xf>
    <xf numFmtId="0" fontId="56" fillId="18" borderId="1" xfId="9" applyFont="1" applyFill="1" applyBorder="1" applyAlignment="1">
      <alignment horizontal="left" vertical="center" indent="1"/>
    </xf>
    <xf numFmtId="0" fontId="48" fillId="18" borderId="1" xfId="2" applyFont="1" applyFill="1" applyBorder="1" applyAlignment="1" applyProtection="1">
      <alignment horizontal="center" vertical="center" wrapText="1"/>
      <protection locked="0"/>
    </xf>
    <xf numFmtId="0" fontId="54" fillId="3" borderId="1" xfId="9" applyFont="1" applyFill="1" applyBorder="1" applyAlignment="1">
      <alignment horizontal="left" vertical="center" indent="1"/>
    </xf>
    <xf numFmtId="9" fontId="56" fillId="3" borderId="7" xfId="14" applyFont="1" applyFill="1" applyBorder="1" applyAlignment="1">
      <alignment horizontal="center" vertical="center"/>
    </xf>
    <xf numFmtId="9" fontId="56" fillId="3" borderId="1" xfId="14" applyFont="1" applyFill="1" applyBorder="1" applyAlignment="1">
      <alignment horizontal="center" vertical="center"/>
    </xf>
    <xf numFmtId="9" fontId="56" fillId="3" borderId="7" xfId="14" applyFont="1" applyFill="1" applyBorder="1" applyAlignment="1">
      <alignment horizontal="left" vertical="center" indent="1"/>
    </xf>
    <xf numFmtId="0" fontId="54" fillId="3" borderId="1" xfId="9" applyFont="1" applyFill="1" applyBorder="1" applyAlignment="1">
      <alignment horizontal="left" vertical="center" wrapText="1" indent="1"/>
    </xf>
    <xf numFmtId="0" fontId="49" fillId="16" borderId="8" xfId="9" applyFont="1" applyFill="1" applyBorder="1" applyAlignment="1">
      <alignment horizontal="center" vertical="center" wrapText="1"/>
    </xf>
    <xf numFmtId="0" fontId="49" fillId="16" borderId="9" xfId="9" applyFont="1" applyFill="1" applyBorder="1" applyAlignment="1">
      <alignment horizontal="center" vertical="center" wrapText="1"/>
    </xf>
    <xf numFmtId="0" fontId="49" fillId="16" borderId="10" xfId="9" applyFont="1" applyFill="1" applyBorder="1" applyAlignment="1">
      <alignment horizontal="center" vertical="center" wrapText="1"/>
    </xf>
    <xf numFmtId="0" fontId="49" fillId="16" borderId="11" xfId="9" applyFont="1" applyFill="1" applyBorder="1" applyAlignment="1">
      <alignment horizontal="center" vertical="center" wrapText="1"/>
    </xf>
    <xf numFmtId="0" fontId="49" fillId="16" borderId="4" xfId="9" applyFont="1" applyFill="1" applyBorder="1" applyAlignment="1">
      <alignment horizontal="center" vertical="center" wrapText="1"/>
    </xf>
    <xf numFmtId="0" fontId="49" fillId="16" borderId="12" xfId="9" applyFont="1" applyFill="1" applyBorder="1" applyAlignment="1">
      <alignment horizontal="center" vertical="center" wrapText="1"/>
    </xf>
    <xf numFmtId="0" fontId="54" fillId="6" borderId="5" xfId="9" applyFont="1" applyFill="1" applyBorder="1" applyAlignment="1">
      <alignment horizontal="center" vertical="center"/>
    </xf>
    <xf numFmtId="0" fontId="54" fillId="6" borderId="2" xfId="9" applyFont="1" applyFill="1" applyBorder="1" applyAlignment="1">
      <alignment horizontal="center" vertical="center"/>
    </xf>
    <xf numFmtId="0" fontId="54" fillId="6" borderId="3" xfId="9" applyFont="1" applyFill="1" applyBorder="1" applyAlignment="1">
      <alignment horizontal="center" vertical="center"/>
    </xf>
    <xf numFmtId="0" fontId="54" fillId="6" borderId="5" xfId="2" applyFont="1" applyFill="1" applyBorder="1" applyAlignment="1" applyProtection="1">
      <alignment horizontal="center" vertical="center" wrapText="1"/>
      <protection locked="0"/>
    </xf>
    <xf numFmtId="0" fontId="54" fillId="6" borderId="2" xfId="2" applyFont="1" applyFill="1" applyBorder="1" applyAlignment="1" applyProtection="1">
      <alignment horizontal="center" vertical="center" wrapText="1"/>
      <protection locked="0"/>
    </xf>
    <xf numFmtId="0" fontId="54" fillId="6" borderId="3" xfId="2" applyFont="1" applyFill="1" applyBorder="1" applyAlignment="1" applyProtection="1">
      <alignment horizontal="center" vertical="center" wrapText="1"/>
      <protection locked="0"/>
    </xf>
    <xf numFmtId="0" fontId="49" fillId="16" borderId="5" xfId="9" applyFont="1" applyFill="1" applyBorder="1" applyAlignment="1">
      <alignment horizontal="center" vertical="center" wrapText="1"/>
    </xf>
    <xf numFmtId="0" fontId="49" fillId="16" borderId="2" xfId="9" applyFont="1" applyFill="1" applyBorder="1" applyAlignment="1">
      <alignment horizontal="center" vertical="center" wrapText="1"/>
    </xf>
    <xf numFmtId="0" fontId="49" fillId="16" borderId="3" xfId="9" applyFont="1" applyFill="1" applyBorder="1" applyAlignment="1">
      <alignment horizontal="center" vertical="center" wrapText="1"/>
    </xf>
    <xf numFmtId="0" fontId="54" fillId="6" borderId="5" xfId="9" applyFont="1" applyFill="1" applyBorder="1" applyAlignment="1">
      <alignment horizontal="left" vertical="center" indent="1"/>
    </xf>
    <xf numFmtId="0" fontId="54" fillId="6" borderId="3" xfId="9" applyFont="1" applyFill="1" applyBorder="1" applyAlignment="1">
      <alignment horizontal="left" vertical="center" indent="1"/>
    </xf>
    <xf numFmtId="0" fontId="54" fillId="6" borderId="5" xfId="2" applyFont="1" applyFill="1" applyBorder="1" applyAlignment="1" applyProtection="1">
      <alignment horizontal="left" vertical="center" wrapText="1" indent="1"/>
      <protection locked="0"/>
    </xf>
    <xf numFmtId="0" fontId="54" fillId="6" borderId="3" xfId="2" applyFont="1" applyFill="1" applyBorder="1" applyAlignment="1" applyProtection="1">
      <alignment horizontal="left" vertical="center" wrapText="1" indent="1"/>
      <protection locked="0"/>
    </xf>
    <xf numFmtId="0" fontId="64" fillId="16" borderId="1" xfId="2" applyFont="1" applyFill="1" applyBorder="1" applyAlignment="1" applyProtection="1">
      <alignment horizontal="center" vertical="center" wrapText="1"/>
      <protection locked="0"/>
    </xf>
    <xf numFmtId="0" fontId="63" fillId="2" borderId="5" xfId="29" quotePrefix="1" applyFont="1" applyFill="1" applyBorder="1" applyAlignment="1" applyProtection="1">
      <alignment horizontal="left" vertical="center" wrapText="1" indent="1"/>
      <protection locked="0"/>
    </xf>
    <xf numFmtId="0" fontId="63" fillId="2" borderId="2" xfId="29" applyFont="1" applyFill="1" applyBorder="1" applyAlignment="1" applyProtection="1">
      <alignment horizontal="left" vertical="center" wrapText="1" indent="1"/>
      <protection locked="0"/>
    </xf>
    <xf numFmtId="0" fontId="63" fillId="2" borderId="3" xfId="29" applyFont="1" applyFill="1" applyBorder="1" applyAlignment="1" applyProtection="1">
      <alignment horizontal="left" vertical="center" wrapText="1" indent="1"/>
      <protection locked="0"/>
    </xf>
    <xf numFmtId="9" fontId="56" fillId="3" borderId="1" xfId="14" applyFont="1" applyFill="1" applyBorder="1" applyAlignment="1">
      <alignment horizontal="left" vertical="center" indent="1"/>
    </xf>
    <xf numFmtId="0" fontId="57" fillId="2" borderId="1" xfId="2" applyFont="1" applyFill="1" applyBorder="1" applyAlignment="1" applyProtection="1">
      <alignment horizontal="right" vertical="center" wrapText="1"/>
      <protection locked="0"/>
    </xf>
    <xf numFmtId="0" fontId="56" fillId="2" borderId="1" xfId="2" applyFont="1" applyFill="1" applyBorder="1" applyAlignment="1" applyProtection="1">
      <alignment horizontal="right" vertical="center" wrapText="1"/>
      <protection locked="0"/>
    </xf>
    <xf numFmtId="0" fontId="50" fillId="16" borderId="6" xfId="0" applyFont="1" applyFill="1" applyBorder="1" applyAlignment="1" applyProtection="1">
      <alignment horizontal="center" vertical="center" wrapText="1"/>
      <protection locked="0"/>
    </xf>
    <xf numFmtId="0" fontId="56" fillId="18" borderId="14" xfId="9" applyFont="1" applyFill="1" applyBorder="1" applyAlignment="1">
      <alignment horizontal="left" vertical="center" indent="1"/>
    </xf>
    <xf numFmtId="0" fontId="56" fillId="18" borderId="0" xfId="9" applyFont="1" applyFill="1" applyBorder="1" applyAlignment="1">
      <alignment horizontal="left" vertical="center" indent="1"/>
    </xf>
    <xf numFmtId="0" fontId="56" fillId="18" borderId="15" xfId="9" applyFont="1" applyFill="1" applyBorder="1" applyAlignment="1">
      <alignment horizontal="left" vertical="center" indent="1"/>
    </xf>
    <xf numFmtId="0" fontId="60" fillId="3" borderId="5" xfId="2" applyFont="1" applyFill="1" applyBorder="1" applyAlignment="1" applyProtection="1">
      <alignment horizontal="right" vertical="center" wrapText="1" indent="1"/>
      <protection locked="0"/>
    </xf>
    <xf numFmtId="0" fontId="60" fillId="3" borderId="2" xfId="2" applyFont="1" applyFill="1" applyBorder="1" applyAlignment="1" applyProtection="1">
      <alignment horizontal="right" vertical="center" wrapText="1" indent="1"/>
      <protection locked="0"/>
    </xf>
    <xf numFmtId="0" fontId="60" fillId="3" borderId="3" xfId="2" applyFont="1" applyFill="1" applyBorder="1" applyAlignment="1" applyProtection="1">
      <alignment horizontal="right" vertical="center" wrapText="1" indent="1"/>
      <protection locked="0"/>
    </xf>
    <xf numFmtId="0" fontId="44" fillId="0" borderId="0" xfId="2" applyFont="1" applyFill="1" applyBorder="1" applyAlignment="1" applyProtection="1">
      <alignment vertical="top" wrapText="1"/>
      <protection locked="0"/>
    </xf>
    <xf numFmtId="0" fontId="45" fillId="0" borderId="0" xfId="2" applyFont="1" applyAlignment="1" applyProtection="1">
      <alignment horizontal="center" vertical="center" wrapText="1"/>
      <protection locked="0"/>
    </xf>
    <xf numFmtId="0" fontId="46" fillId="0" borderId="0" xfId="2" applyFont="1" applyAlignment="1" applyProtection="1">
      <alignment horizontal="center" vertical="center" wrapText="1"/>
      <protection locked="0"/>
    </xf>
    <xf numFmtId="0" fontId="51" fillId="0" borderId="1" xfId="2" applyFont="1" applyFill="1" applyBorder="1" applyAlignment="1" applyProtection="1">
      <alignment horizontal="left" vertical="center" wrapText="1" indent="1"/>
      <protection locked="0"/>
    </xf>
    <xf numFmtId="0" fontId="48" fillId="3" borderId="1" xfId="2" applyFont="1" applyFill="1" applyBorder="1" applyAlignment="1" applyProtection="1">
      <alignment horizontal="left" vertical="center" wrapText="1" indent="1"/>
      <protection locked="0"/>
    </xf>
    <xf numFmtId="0" fontId="50" fillId="16" borderId="1" xfId="0" applyFont="1" applyFill="1" applyBorder="1" applyAlignment="1" applyProtection="1">
      <alignment horizontal="left" vertical="center" wrapText="1" indent="1"/>
      <protection locked="0"/>
    </xf>
    <xf numFmtId="0" fontId="51" fillId="5" borderId="1" xfId="2" applyFont="1" applyFill="1" applyBorder="1" applyAlignment="1" applyProtection="1">
      <alignment horizontal="left" vertical="center" wrapText="1" indent="1"/>
      <protection locked="0"/>
    </xf>
    <xf numFmtId="0" fontId="47" fillId="0" borderId="1" xfId="2" applyFont="1" applyFill="1" applyBorder="1" applyAlignment="1" applyProtection="1">
      <alignment horizontal="left" vertical="center" wrapText="1" indent="1"/>
      <protection locked="0"/>
    </xf>
    <xf numFmtId="0" fontId="47" fillId="0" borderId="7" xfId="2" applyFont="1" applyFill="1" applyBorder="1" applyAlignment="1" applyProtection="1">
      <alignment horizontal="left" vertical="center" wrapText="1" indent="1"/>
      <protection locked="0"/>
    </xf>
    <xf numFmtId="0" fontId="49" fillId="16" borderId="1" xfId="2" applyFont="1" applyFill="1" applyBorder="1" applyAlignment="1" applyProtection="1">
      <alignment horizontal="left" vertical="center" wrapText="1" indent="1"/>
      <protection locked="0"/>
    </xf>
    <xf numFmtId="0" fontId="49" fillId="16" borderId="1" xfId="2" applyFont="1" applyFill="1" applyBorder="1" applyAlignment="1" applyProtection="1">
      <alignment horizontal="left" vertical="center" indent="1"/>
      <protection locked="0"/>
    </xf>
    <xf numFmtId="0" fontId="59" fillId="16" borderId="9" xfId="0" applyFont="1" applyFill="1" applyBorder="1" applyAlignment="1" applyProtection="1">
      <alignment horizontal="center" vertical="center" wrapText="1"/>
      <protection locked="0"/>
    </xf>
    <xf numFmtId="0" fontId="48" fillId="0" borderId="0" xfId="9" applyFont="1" applyFill="1" applyBorder="1" applyAlignment="1">
      <alignment horizontal="left" vertical="center"/>
    </xf>
    <xf numFmtId="0" fontId="48" fillId="0" borderId="13" xfId="9" applyFont="1" applyFill="1" applyBorder="1" applyAlignment="1">
      <alignment horizontal="left" vertical="center"/>
    </xf>
    <xf numFmtId="9" fontId="48" fillId="0" borderId="0" xfId="9" applyNumberFormat="1" applyFont="1" applyFill="1" applyBorder="1" applyAlignment="1">
      <alignment horizontal="left" vertical="center"/>
    </xf>
    <xf numFmtId="0" fontId="54" fillId="3" borderId="1" xfId="2" applyFont="1" applyFill="1" applyBorder="1" applyAlignment="1" applyProtection="1">
      <alignment horizontal="left" vertical="center" wrapText="1" indent="1"/>
      <protection locked="0"/>
    </xf>
    <xf numFmtId="0" fontId="56" fillId="18" borderId="5" xfId="9" applyFont="1" applyFill="1" applyBorder="1" applyAlignment="1">
      <alignment horizontal="right" vertical="center" indent="1"/>
    </xf>
    <xf numFmtId="0" fontId="56" fillId="18" borderId="2" xfId="9" applyFont="1" applyFill="1" applyBorder="1" applyAlignment="1">
      <alignment horizontal="right" vertical="center" indent="1"/>
    </xf>
    <xf numFmtId="0" fontId="56" fillId="18" borderId="3" xfId="9" applyFont="1" applyFill="1" applyBorder="1" applyAlignment="1">
      <alignment horizontal="right" vertical="center" indent="1"/>
    </xf>
    <xf numFmtId="9" fontId="56" fillId="18" borderId="5" xfId="14" applyFont="1" applyFill="1" applyBorder="1" applyAlignment="1">
      <alignment horizontal="center" vertical="center"/>
    </xf>
    <xf numFmtId="9" fontId="56" fillId="18" borderId="3" xfId="14" applyFont="1" applyFill="1" applyBorder="1" applyAlignment="1">
      <alignment horizontal="center" vertical="center"/>
    </xf>
    <xf numFmtId="0" fontId="50" fillId="17" borderId="5" xfId="0" applyFont="1" applyFill="1" applyBorder="1" applyAlignment="1" applyProtection="1">
      <alignment horizontal="center" vertical="center" wrapText="1"/>
      <protection locked="0"/>
    </xf>
    <xf numFmtId="0" fontId="50" fillId="17" borderId="2" xfId="0" applyFont="1" applyFill="1" applyBorder="1" applyAlignment="1" applyProtection="1">
      <alignment horizontal="center" vertical="center" wrapText="1"/>
      <protection locked="0"/>
    </xf>
    <xf numFmtId="0" fontId="50" fillId="17" borderId="3" xfId="0" applyFont="1" applyFill="1" applyBorder="1" applyAlignment="1" applyProtection="1">
      <alignment horizontal="center" vertical="center" wrapText="1"/>
      <protection locked="0"/>
    </xf>
    <xf numFmtId="0" fontId="54" fillId="3" borderId="5" xfId="2" applyFont="1" applyFill="1" applyBorder="1" applyAlignment="1" applyProtection="1">
      <alignment horizontal="left" vertical="center" wrapText="1" indent="1"/>
      <protection locked="0"/>
    </xf>
    <xf numFmtId="0" fontId="54" fillId="3" borderId="2" xfId="2" applyFont="1" applyFill="1" applyBorder="1" applyAlignment="1" applyProtection="1">
      <alignment horizontal="left" vertical="center" wrapText="1" indent="1"/>
      <protection locked="0"/>
    </xf>
    <xf numFmtId="0" fontId="54" fillId="3" borderId="3" xfId="2" applyFont="1" applyFill="1" applyBorder="1" applyAlignment="1" applyProtection="1">
      <alignment horizontal="left" vertical="center" wrapText="1" indent="1"/>
      <protection locked="0"/>
    </xf>
    <xf numFmtId="0" fontId="54" fillId="3" borderId="1" xfId="2" applyFont="1" applyFill="1" applyBorder="1" applyAlignment="1" applyProtection="1">
      <alignment horizontal="left" vertical="center" wrapText="1"/>
      <protection locked="0"/>
    </xf>
    <xf numFmtId="49" fontId="66" fillId="3" borderId="5" xfId="29" applyNumberFormat="1" applyFont="1" applyFill="1" applyBorder="1" applyAlignment="1" applyProtection="1">
      <alignment horizontal="left" vertical="center" wrapText="1" indent="1"/>
      <protection locked="0"/>
    </xf>
    <xf numFmtId="49" fontId="66" fillId="3" borderId="2" xfId="29" applyNumberFormat="1" applyFont="1" applyFill="1" applyBorder="1" applyAlignment="1" applyProtection="1">
      <alignment horizontal="left" vertical="center" wrapText="1" indent="1"/>
      <protection locked="0"/>
    </xf>
    <xf numFmtId="49" fontId="66" fillId="3" borderId="3" xfId="29" applyNumberFormat="1" applyFont="1" applyFill="1" applyBorder="1" applyAlignment="1" applyProtection="1">
      <alignment horizontal="left" vertical="center" wrapText="1" indent="1"/>
      <protection locked="0"/>
    </xf>
    <xf numFmtId="9" fontId="56" fillId="18" borderId="1" xfId="14" applyFont="1" applyFill="1" applyBorder="1" applyAlignment="1">
      <alignment horizontal="center" vertical="center"/>
    </xf>
    <xf numFmtId="9" fontId="56" fillId="18" borderId="5" xfId="14" applyFont="1" applyFill="1" applyBorder="1" applyAlignment="1">
      <alignment horizontal="right" vertical="center"/>
    </xf>
    <xf numFmtId="9" fontId="56" fillId="18" borderId="2" xfId="14" applyFont="1" applyFill="1" applyBorder="1" applyAlignment="1">
      <alignment horizontal="right" vertical="center"/>
    </xf>
    <xf numFmtId="9" fontId="56" fillId="18" borderId="3" xfId="14" applyFont="1" applyFill="1" applyBorder="1" applyAlignment="1">
      <alignment horizontal="right" vertical="center"/>
    </xf>
    <xf numFmtId="0" fontId="49" fillId="17" borderId="5" xfId="2" applyFont="1" applyFill="1" applyBorder="1" applyAlignment="1" applyProtection="1">
      <alignment horizontal="center" vertical="center" wrapText="1"/>
      <protection locked="0"/>
    </xf>
    <xf numFmtId="0" fontId="49" fillId="17" borderId="3" xfId="2" applyFont="1" applyFill="1" applyBorder="1" applyAlignment="1" applyProtection="1">
      <alignment horizontal="center" vertical="center" wrapText="1"/>
      <protection locked="0"/>
    </xf>
    <xf numFmtId="0" fontId="49" fillId="17" borderId="5" xfId="0" applyFont="1" applyFill="1" applyBorder="1" applyAlignment="1" applyProtection="1">
      <alignment horizontal="center" vertical="center" wrapText="1"/>
      <protection locked="0"/>
    </xf>
    <xf numFmtId="0" fontId="49" fillId="17" borderId="2" xfId="0" applyFont="1" applyFill="1" applyBorder="1" applyAlignment="1" applyProtection="1">
      <alignment horizontal="center" vertical="center" wrapText="1"/>
      <protection locked="0"/>
    </xf>
    <xf numFmtId="0" fontId="49" fillId="17" borderId="3" xfId="0" applyFont="1" applyFill="1" applyBorder="1" applyAlignment="1" applyProtection="1">
      <alignment horizontal="center" vertical="center" wrapText="1"/>
      <protection locked="0"/>
    </xf>
    <xf numFmtId="0" fontId="49" fillId="17" borderId="8" xfId="2" applyFont="1" applyFill="1" applyBorder="1" applyAlignment="1" applyProtection="1">
      <alignment horizontal="center" vertical="center" wrapText="1"/>
      <protection locked="0"/>
    </xf>
    <xf numFmtId="0" fontId="49" fillId="17" borderId="9" xfId="2" applyFont="1" applyFill="1" applyBorder="1" applyAlignment="1" applyProtection="1">
      <alignment horizontal="center" vertical="center" wrapText="1"/>
      <protection locked="0"/>
    </xf>
    <xf numFmtId="0" fontId="49" fillId="17" borderId="10" xfId="2" applyFont="1" applyFill="1" applyBorder="1" applyAlignment="1" applyProtection="1">
      <alignment horizontal="center" vertical="center" wrapText="1"/>
      <protection locked="0"/>
    </xf>
    <xf numFmtId="0" fontId="44" fillId="2" borderId="5" xfId="2" applyFont="1" applyFill="1" applyBorder="1" applyAlignment="1" applyProtection="1">
      <alignment horizontal="left" vertical="top" wrapText="1" indent="1"/>
      <protection locked="0"/>
    </xf>
    <xf numFmtId="0" fontId="44" fillId="2" borderId="2" xfId="2" applyFont="1" applyFill="1" applyBorder="1" applyAlignment="1" applyProtection="1">
      <alignment horizontal="left" vertical="top" wrapText="1" indent="1"/>
      <protection locked="0"/>
    </xf>
    <xf numFmtId="0" fontId="44" fillId="2" borderId="3" xfId="2" applyFont="1" applyFill="1" applyBorder="1" applyAlignment="1" applyProtection="1">
      <alignment horizontal="left" vertical="top" wrapText="1" indent="1"/>
      <protection locked="0"/>
    </xf>
    <xf numFmtId="0" fontId="56" fillId="2" borderId="5" xfId="2" applyFont="1" applyFill="1" applyBorder="1" applyAlignment="1" applyProtection="1">
      <alignment horizontal="left" vertical="center" wrapText="1" indent="1"/>
      <protection locked="0"/>
    </xf>
    <xf numFmtId="0" fontId="56" fillId="2" borderId="2" xfId="2" applyFont="1" applyFill="1" applyBorder="1" applyAlignment="1" applyProtection="1">
      <alignment horizontal="left" vertical="center" wrapText="1" indent="1"/>
      <protection locked="0"/>
    </xf>
    <xf numFmtId="0" fontId="56" fillId="2" borderId="18" xfId="2" applyFont="1" applyFill="1" applyBorder="1" applyAlignment="1" applyProtection="1">
      <alignment horizontal="left" vertical="center" wrapText="1" indent="1"/>
      <protection locked="0"/>
    </xf>
    <xf numFmtId="0" fontId="50" fillId="16" borderId="5" xfId="0" applyFont="1" applyFill="1" applyBorder="1" applyAlignment="1" applyProtection="1">
      <alignment horizontal="left" vertical="center" indent="1"/>
      <protection locked="0"/>
    </xf>
    <xf numFmtId="0" fontId="50" fillId="16" borderId="2" xfId="0" applyFont="1" applyFill="1" applyBorder="1" applyAlignment="1" applyProtection="1">
      <alignment horizontal="left" vertical="center" indent="1"/>
      <protection locked="0"/>
    </xf>
    <xf numFmtId="0" fontId="50" fillId="16" borderId="3" xfId="0" applyFont="1" applyFill="1" applyBorder="1" applyAlignment="1" applyProtection="1">
      <alignment horizontal="left" vertical="center" indent="1"/>
      <protection locked="0"/>
    </xf>
    <xf numFmtId="166" fontId="54" fillId="6" borderId="1" xfId="2" applyNumberFormat="1" applyFont="1" applyFill="1" applyBorder="1" applyAlignment="1" applyProtection="1">
      <alignment horizontal="left" vertical="center" wrapText="1" indent="1"/>
      <protection locked="0"/>
    </xf>
    <xf numFmtId="164" fontId="56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49" fillId="16" borderId="1" xfId="2" applyFont="1" applyFill="1" applyBorder="1" applyAlignment="1" applyProtection="1">
      <alignment horizontal="center" vertical="center" wrapText="1"/>
      <protection locked="0"/>
    </xf>
    <xf numFmtId="49" fontId="54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9" fontId="54" fillId="3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54" fillId="3" borderId="3" xfId="2" applyNumberFormat="1" applyFont="1" applyFill="1" applyBorder="1" applyAlignment="1" applyProtection="1">
      <alignment horizontal="left" vertical="center" wrapText="1" indent="1"/>
      <protection locked="0"/>
    </xf>
    <xf numFmtId="49" fontId="45" fillId="3" borderId="2" xfId="2" applyNumberFormat="1" applyFont="1" applyFill="1" applyBorder="1" applyAlignment="1" applyProtection="1">
      <alignment horizontal="left" vertical="center" wrapText="1" indent="1"/>
      <protection locked="0"/>
    </xf>
    <xf numFmtId="49" fontId="45" fillId="3" borderId="3" xfId="2" applyNumberFormat="1" applyFont="1" applyFill="1" applyBorder="1" applyAlignment="1" applyProtection="1">
      <alignment horizontal="left" vertical="center" wrapText="1" indent="1"/>
      <protection locked="0"/>
    </xf>
    <xf numFmtId="0" fontId="49" fillId="17" borderId="8" xfId="0" applyFont="1" applyFill="1" applyBorder="1" applyAlignment="1" applyProtection="1">
      <alignment horizontal="left" vertical="center" wrapText="1" indent="1"/>
      <protection locked="0"/>
    </xf>
    <xf numFmtId="0" fontId="49" fillId="17" borderId="9" xfId="0" applyFont="1" applyFill="1" applyBorder="1" applyAlignment="1" applyProtection="1">
      <alignment horizontal="left" vertical="center" wrapText="1" indent="1"/>
      <protection locked="0"/>
    </xf>
    <xf numFmtId="0" fontId="49" fillId="17" borderId="10" xfId="0" applyFont="1" applyFill="1" applyBorder="1" applyAlignment="1" applyProtection="1">
      <alignment horizontal="left" vertical="center" wrapText="1" indent="1"/>
      <protection locked="0"/>
    </xf>
    <xf numFmtId="0" fontId="49" fillId="17" borderId="19" xfId="0" applyFont="1" applyFill="1" applyBorder="1" applyAlignment="1" applyProtection="1">
      <alignment horizontal="left" vertical="center" wrapText="1" indent="1"/>
      <protection locked="0"/>
    </xf>
    <xf numFmtId="0" fontId="49" fillId="17" borderId="0" xfId="0" applyFont="1" applyFill="1" applyBorder="1" applyAlignment="1" applyProtection="1">
      <alignment horizontal="left" vertical="center" wrapText="1" indent="1"/>
      <protection locked="0"/>
    </xf>
    <xf numFmtId="0" fontId="49" fillId="17" borderId="20" xfId="0" applyFont="1" applyFill="1" applyBorder="1" applyAlignment="1" applyProtection="1">
      <alignment horizontal="left" vertical="center" wrapText="1" indent="1"/>
      <protection locked="0"/>
    </xf>
    <xf numFmtId="0" fontId="49" fillId="17" borderId="11" xfId="0" applyFont="1" applyFill="1" applyBorder="1" applyAlignment="1" applyProtection="1">
      <alignment horizontal="left" vertical="center" wrapText="1" indent="1"/>
      <protection locked="0"/>
    </xf>
    <xf numFmtId="0" fontId="49" fillId="17" borderId="4" xfId="0" applyFont="1" applyFill="1" applyBorder="1" applyAlignment="1" applyProtection="1">
      <alignment horizontal="left" vertical="center" wrapText="1" indent="1"/>
      <protection locked="0"/>
    </xf>
    <xf numFmtId="0" fontId="49" fillId="17" borderId="12" xfId="0" applyFont="1" applyFill="1" applyBorder="1" applyAlignment="1" applyProtection="1">
      <alignment horizontal="left" vertical="center" wrapText="1" indent="1"/>
      <protection locked="0"/>
    </xf>
    <xf numFmtId="0" fontId="56" fillId="6" borderId="5" xfId="9" applyFont="1" applyFill="1" applyBorder="1" applyAlignment="1">
      <alignment horizontal="center" vertical="center" wrapText="1"/>
    </xf>
    <xf numFmtId="0" fontId="56" fillId="6" borderId="3" xfId="9" applyFont="1" applyFill="1" applyBorder="1" applyAlignment="1">
      <alignment horizontal="center" vertical="center" wrapText="1"/>
    </xf>
    <xf numFmtId="0" fontId="56" fillId="2" borderId="5" xfId="9" applyFont="1" applyFill="1" applyBorder="1" applyAlignment="1">
      <alignment horizontal="center" vertical="center" wrapText="1"/>
    </xf>
    <xf numFmtId="0" fontId="56" fillId="2" borderId="3" xfId="9" applyFont="1" applyFill="1" applyBorder="1" applyAlignment="1">
      <alignment horizontal="center" vertical="center" wrapText="1"/>
    </xf>
    <xf numFmtId="0" fontId="50" fillId="17" borderId="16" xfId="0" applyFont="1" applyFill="1" applyBorder="1" applyAlignment="1" applyProtection="1">
      <alignment horizontal="left" vertical="center" wrapText="1"/>
      <protection locked="0"/>
    </xf>
    <xf numFmtId="0" fontId="50" fillId="17" borderId="2" xfId="0" applyFont="1" applyFill="1" applyBorder="1" applyAlignment="1" applyProtection="1">
      <alignment horizontal="left" vertical="center" wrapText="1"/>
      <protection locked="0"/>
    </xf>
    <xf numFmtId="0" fontId="50" fillId="17" borderId="17" xfId="0" applyFont="1" applyFill="1" applyBorder="1" applyAlignment="1" applyProtection="1">
      <alignment horizontal="left" vertical="center" wrapText="1"/>
      <protection locked="0"/>
    </xf>
    <xf numFmtId="0" fontId="54" fillId="3" borderId="1" xfId="0" applyFont="1" applyFill="1" applyBorder="1" applyAlignment="1">
      <alignment horizontal="left" vertical="center" wrapText="1" indent="1"/>
    </xf>
    <xf numFmtId="0" fontId="50" fillId="17" borderId="1" xfId="0" applyFont="1" applyFill="1" applyBorder="1" applyAlignment="1" applyProtection="1">
      <alignment horizontal="center" vertical="center" wrapText="1"/>
      <protection locked="0"/>
    </xf>
    <xf numFmtId="0" fontId="54" fillId="3" borderId="5" xfId="2" applyFont="1" applyFill="1" applyBorder="1" applyAlignment="1" applyProtection="1">
      <alignment horizontal="left" vertical="center" wrapText="1"/>
      <protection locked="0"/>
    </xf>
    <xf numFmtId="0" fontId="54" fillId="3" borderId="2" xfId="2" applyFont="1" applyFill="1" applyBorder="1" applyAlignment="1" applyProtection="1">
      <alignment horizontal="left" vertical="center" wrapText="1"/>
      <protection locked="0"/>
    </xf>
    <xf numFmtId="0" fontId="54" fillId="3" borderId="3" xfId="2" applyFont="1" applyFill="1" applyBorder="1" applyAlignment="1" applyProtection="1">
      <alignment horizontal="left" vertical="center" wrapText="1"/>
      <protection locked="0"/>
    </xf>
    <xf numFmtId="164" fontId="56" fillId="2" borderId="1" xfId="14" applyNumberFormat="1" applyFont="1" applyFill="1" applyBorder="1" applyAlignment="1" applyProtection="1">
      <alignment horizontal="left" vertical="center" wrapText="1" indent="1"/>
      <protection locked="0"/>
    </xf>
    <xf numFmtId="166" fontId="56" fillId="2" borderId="1" xfId="2" applyNumberFormat="1" applyFont="1" applyFill="1" applyBorder="1" applyAlignment="1" applyProtection="1">
      <alignment horizontal="left" vertical="center" wrapText="1" indent="1"/>
      <protection locked="0"/>
    </xf>
    <xf numFmtId="0" fontId="49" fillId="16" borderId="8" xfId="2" applyFont="1" applyFill="1" applyBorder="1" applyAlignment="1" applyProtection="1">
      <alignment horizontal="center" vertical="center" wrapText="1"/>
      <protection locked="0"/>
    </xf>
    <xf numFmtId="0" fontId="49" fillId="16" borderId="9" xfId="2" applyFont="1" applyFill="1" applyBorder="1" applyAlignment="1" applyProtection="1">
      <alignment horizontal="center" vertical="center" wrapText="1"/>
      <protection locked="0"/>
    </xf>
    <xf numFmtId="0" fontId="49" fillId="16" borderId="10" xfId="2" applyFont="1" applyFill="1" applyBorder="1" applyAlignment="1" applyProtection="1">
      <alignment horizontal="center" vertical="center" wrapText="1"/>
      <protection locked="0"/>
    </xf>
    <xf numFmtId="0" fontId="49" fillId="16" borderId="11" xfId="2" applyFont="1" applyFill="1" applyBorder="1" applyAlignment="1" applyProtection="1">
      <alignment horizontal="center" vertical="center" wrapText="1"/>
      <protection locked="0"/>
    </xf>
    <xf numFmtId="0" fontId="49" fillId="16" borderId="4" xfId="2" applyFont="1" applyFill="1" applyBorder="1" applyAlignment="1" applyProtection="1">
      <alignment horizontal="center" vertical="center" wrapText="1"/>
      <protection locked="0"/>
    </xf>
    <xf numFmtId="0" fontId="49" fillId="16" borderId="12" xfId="2" applyFont="1" applyFill="1" applyBorder="1" applyAlignment="1" applyProtection="1">
      <alignment horizontal="center" vertical="center" wrapText="1"/>
      <protection locked="0"/>
    </xf>
    <xf numFmtId="0" fontId="56" fillId="2" borderId="5" xfId="2" applyFont="1" applyFill="1" applyBorder="1" applyAlignment="1" applyProtection="1">
      <alignment horizontal="left" vertical="center" wrapText="1"/>
      <protection locked="0"/>
    </xf>
    <xf numFmtId="0" fontId="56" fillId="2" borderId="2" xfId="2" applyFont="1" applyFill="1" applyBorder="1" applyAlignment="1" applyProtection="1">
      <alignment horizontal="left" vertical="center" wrapText="1"/>
      <protection locked="0"/>
    </xf>
    <xf numFmtId="0" fontId="56" fillId="2" borderId="3" xfId="2" applyFont="1" applyFill="1" applyBorder="1" applyAlignment="1" applyProtection="1">
      <alignment horizontal="left" vertical="center" wrapText="1"/>
      <protection locked="0"/>
    </xf>
    <xf numFmtId="164" fontId="56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56" fillId="2" borderId="3" xfId="2" applyNumberFormat="1" applyFont="1" applyFill="1" applyBorder="1" applyAlignment="1" applyProtection="1">
      <alignment horizontal="center" vertical="center" wrapText="1"/>
      <protection locked="0"/>
    </xf>
    <xf numFmtId="44" fontId="54" fillId="6" borderId="5" xfId="2" applyNumberFormat="1" applyFont="1" applyFill="1" applyBorder="1" applyAlignment="1" applyProtection="1">
      <alignment horizontal="center" vertical="center" wrapText="1"/>
      <protection locked="0"/>
    </xf>
    <xf numFmtId="44" fontId="54" fillId="6" borderId="3" xfId="2" applyNumberFormat="1" applyFont="1" applyFill="1" applyBorder="1" applyAlignment="1" applyProtection="1">
      <alignment horizontal="center" vertical="center" wrapText="1"/>
      <protection locked="0"/>
    </xf>
    <xf numFmtId="164" fontId="56" fillId="2" borderId="5" xfId="14" applyNumberFormat="1" applyFont="1" applyFill="1" applyBorder="1" applyAlignment="1" applyProtection="1">
      <alignment horizontal="center" vertical="center" wrapText="1"/>
      <protection locked="0"/>
    </xf>
    <xf numFmtId="164" fontId="56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54" fillId="6" borderId="5" xfId="2" applyFont="1" applyFill="1" applyBorder="1" applyAlignment="1" applyProtection="1">
      <alignment horizontal="left" vertical="center" wrapText="1"/>
      <protection locked="0"/>
    </xf>
    <xf numFmtId="0" fontId="54" fillId="6" borderId="2" xfId="2" applyFont="1" applyFill="1" applyBorder="1" applyAlignment="1" applyProtection="1">
      <alignment horizontal="left" vertical="center" wrapText="1"/>
      <protection locked="0"/>
    </xf>
    <xf numFmtId="0" fontId="54" fillId="6" borderId="3" xfId="2" applyFont="1" applyFill="1" applyBorder="1" applyAlignment="1" applyProtection="1">
      <alignment horizontal="left" vertical="center" wrapText="1"/>
      <protection locked="0"/>
    </xf>
    <xf numFmtId="44" fontId="56" fillId="2" borderId="5" xfId="2" applyNumberFormat="1" applyFont="1" applyFill="1" applyBorder="1" applyAlignment="1" applyProtection="1">
      <alignment horizontal="center" vertical="center" wrapText="1"/>
      <protection locked="0"/>
    </xf>
    <xf numFmtId="44" fontId="56" fillId="2" borderId="3" xfId="2" applyNumberFormat="1" applyFont="1" applyFill="1" applyBorder="1" applyAlignment="1" applyProtection="1">
      <alignment horizontal="center" vertical="center" wrapText="1"/>
      <protection locked="0"/>
    </xf>
    <xf numFmtId="44" fontId="56" fillId="2" borderId="5" xfId="14" applyNumberFormat="1" applyFont="1" applyFill="1" applyBorder="1" applyAlignment="1" applyProtection="1">
      <alignment horizontal="center" vertical="center" wrapText="1"/>
      <protection locked="0"/>
    </xf>
    <xf numFmtId="44" fontId="56" fillId="2" borderId="3" xfId="14" applyNumberFormat="1" applyFont="1" applyFill="1" applyBorder="1" applyAlignment="1" applyProtection="1">
      <alignment horizontal="center" vertical="center" wrapText="1"/>
      <protection locked="0"/>
    </xf>
    <xf numFmtId="0" fontId="49" fillId="16" borderId="5" xfId="2" applyFont="1" applyFill="1" applyBorder="1" applyAlignment="1" applyProtection="1">
      <alignment horizontal="left" vertical="center" indent="2"/>
      <protection locked="0"/>
    </xf>
    <xf numFmtId="0" fontId="49" fillId="16" borderId="2" xfId="2" applyFont="1" applyFill="1" applyBorder="1" applyAlignment="1" applyProtection="1">
      <alignment horizontal="left" vertical="center" indent="2"/>
      <protection locked="0"/>
    </xf>
    <xf numFmtId="0" fontId="49" fillId="16" borderId="3" xfId="2" applyFont="1" applyFill="1" applyBorder="1" applyAlignment="1" applyProtection="1">
      <alignment horizontal="left" vertical="center" indent="2"/>
      <protection locked="0"/>
    </xf>
    <xf numFmtId="0" fontId="46" fillId="3" borderId="5" xfId="2" applyFont="1" applyFill="1" applyBorder="1" applyAlignment="1" applyProtection="1">
      <alignment horizontal="center" vertical="center" wrapText="1"/>
      <protection locked="0"/>
    </xf>
    <xf numFmtId="0" fontId="46" fillId="3" borderId="2" xfId="2" applyFont="1" applyFill="1" applyBorder="1" applyAlignment="1" applyProtection="1">
      <alignment horizontal="center" vertical="center" wrapText="1"/>
      <protection locked="0"/>
    </xf>
    <xf numFmtId="0" fontId="46" fillId="3" borderId="3" xfId="2" applyFont="1" applyFill="1" applyBorder="1" applyAlignment="1" applyProtection="1">
      <alignment horizontal="center" vertical="center" wrapText="1"/>
      <protection locked="0"/>
    </xf>
    <xf numFmtId="0" fontId="54" fillId="18" borderId="5" xfId="9" applyFont="1" applyFill="1" applyBorder="1" applyAlignment="1">
      <alignment horizontal="left" vertical="center" indent="1"/>
    </xf>
    <xf numFmtId="0" fontId="54" fillId="18" borderId="2" xfId="9" applyFont="1" applyFill="1" applyBorder="1" applyAlignment="1">
      <alignment horizontal="left" vertical="center" indent="1"/>
    </xf>
    <xf numFmtId="0" fontId="54" fillId="18" borderId="3" xfId="9" applyFont="1" applyFill="1" applyBorder="1" applyAlignment="1">
      <alignment horizontal="left" vertical="center" indent="1"/>
    </xf>
    <xf numFmtId="0" fontId="69" fillId="6" borderId="5" xfId="2" applyFont="1" applyFill="1" applyBorder="1" applyAlignment="1" applyProtection="1">
      <alignment horizontal="center" vertical="center" wrapText="1"/>
      <protection locked="0"/>
    </xf>
    <xf numFmtId="0" fontId="69" fillId="6" borderId="2" xfId="2" applyFont="1" applyFill="1" applyBorder="1" applyAlignment="1" applyProtection="1">
      <alignment horizontal="center" vertical="center" wrapText="1"/>
      <protection locked="0"/>
    </xf>
    <xf numFmtId="0" fontId="69" fillId="6" borderId="3" xfId="2" applyFont="1" applyFill="1" applyBorder="1" applyAlignment="1" applyProtection="1">
      <alignment horizontal="center" vertical="center" wrapText="1"/>
      <protection locked="0"/>
    </xf>
    <xf numFmtId="0" fontId="69" fillId="6" borderId="5" xfId="2" applyFont="1" applyFill="1" applyBorder="1" applyAlignment="1" applyProtection="1">
      <alignment horizontal="left" vertical="center" wrapText="1" indent="1"/>
      <protection locked="0"/>
    </xf>
    <xf numFmtId="0" fontId="69" fillId="6" borderId="3" xfId="2" applyFont="1" applyFill="1" applyBorder="1" applyAlignment="1" applyProtection="1">
      <alignment horizontal="left" vertical="center" wrapText="1" indent="1"/>
      <protection locked="0"/>
    </xf>
    <xf numFmtId="0" fontId="56" fillId="18" borderId="5" xfId="9" applyFont="1" applyFill="1" applyBorder="1" applyAlignment="1">
      <alignment horizontal="center" vertical="center"/>
    </xf>
    <xf numFmtId="0" fontId="56" fillId="18" borderId="2" xfId="9" applyFont="1" applyFill="1" applyBorder="1" applyAlignment="1">
      <alignment horizontal="center" vertical="center"/>
    </xf>
    <xf numFmtId="0" fontId="56" fillId="18" borderId="3" xfId="9" applyFont="1" applyFill="1" applyBorder="1" applyAlignment="1">
      <alignment horizontal="center" vertical="center"/>
    </xf>
    <xf numFmtId="168" fontId="56" fillId="18" borderId="5" xfId="14" applyNumberFormat="1" applyFont="1" applyFill="1" applyBorder="1" applyAlignment="1">
      <alignment horizontal="center" vertical="center"/>
    </xf>
    <xf numFmtId="168" fontId="56" fillId="18" borderId="2" xfId="14" applyNumberFormat="1" applyFont="1" applyFill="1" applyBorder="1" applyAlignment="1">
      <alignment horizontal="center" vertical="center"/>
    </xf>
    <xf numFmtId="168" fontId="56" fillId="18" borderId="3" xfId="14" applyNumberFormat="1" applyFont="1" applyFill="1" applyBorder="1" applyAlignment="1">
      <alignment horizontal="center" vertical="center"/>
    </xf>
    <xf numFmtId="9" fontId="70" fillId="6" borderId="5" xfId="14" applyFont="1" applyFill="1" applyBorder="1" applyAlignment="1">
      <alignment horizontal="center" vertical="center" wrapText="1"/>
    </xf>
    <xf numFmtId="9" fontId="70" fillId="6" borderId="3" xfId="14" applyFont="1" applyFill="1" applyBorder="1" applyAlignment="1">
      <alignment horizontal="center" vertical="center" wrapText="1"/>
    </xf>
    <xf numFmtId="0" fontId="54" fillId="18" borderId="5" xfId="9" applyFont="1" applyFill="1" applyBorder="1" applyAlignment="1">
      <alignment horizontal="left" vertical="center" wrapText="1" indent="1"/>
    </xf>
    <xf numFmtId="0" fontId="54" fillId="18" borderId="2" xfId="9" applyFont="1" applyFill="1" applyBorder="1" applyAlignment="1">
      <alignment horizontal="left" vertical="center" wrapText="1" indent="1"/>
    </xf>
    <xf numFmtId="0" fontId="54" fillId="18" borderId="3" xfId="9" applyFont="1" applyFill="1" applyBorder="1" applyAlignment="1">
      <alignment horizontal="left" vertical="center" wrapText="1" indent="1"/>
    </xf>
    <xf numFmtId="0" fontId="54" fillId="3" borderId="1" xfId="2" applyFont="1" applyFill="1" applyBorder="1" applyAlignment="1" applyProtection="1">
      <alignment horizontal="center" vertical="center" wrapText="1"/>
      <protection locked="0"/>
    </xf>
    <xf numFmtId="0" fontId="54" fillId="3" borderId="5" xfId="2" applyFont="1" applyFill="1" applyBorder="1" applyAlignment="1" applyProtection="1">
      <alignment horizontal="center" vertical="center" wrapText="1"/>
      <protection locked="0"/>
    </xf>
    <xf numFmtId="0" fontId="54" fillId="3" borderId="2" xfId="2" applyFont="1" applyFill="1" applyBorder="1" applyAlignment="1" applyProtection="1">
      <alignment horizontal="center" vertical="center" wrapText="1"/>
      <protection locked="0"/>
    </xf>
    <xf numFmtId="0" fontId="54" fillId="3" borderId="3" xfId="2" applyFont="1" applyFill="1" applyBorder="1" applyAlignment="1" applyProtection="1">
      <alignment horizontal="center" vertical="center" wrapText="1"/>
      <protection locked="0"/>
    </xf>
    <xf numFmtId="0" fontId="49" fillId="16" borderId="1" xfId="9" applyFont="1" applyFill="1" applyBorder="1" applyAlignment="1">
      <alignment horizontal="left" vertical="center" wrapText="1" indent="1"/>
    </xf>
    <xf numFmtId="0" fontId="50" fillId="17" borderId="1" xfId="0" applyFont="1" applyFill="1" applyBorder="1" applyAlignment="1" applyProtection="1">
      <alignment horizontal="left" vertical="center" wrapText="1" indent="1"/>
      <protection locked="0"/>
    </xf>
    <xf numFmtId="0" fontId="49" fillId="16" borderId="5" xfId="2" applyFont="1" applyFill="1" applyBorder="1" applyAlignment="1" applyProtection="1">
      <alignment horizontal="center" vertical="center" wrapText="1"/>
      <protection locked="0"/>
    </xf>
    <xf numFmtId="0" fontId="49" fillId="16" borderId="2" xfId="2" applyFont="1" applyFill="1" applyBorder="1" applyAlignment="1" applyProtection="1">
      <alignment horizontal="center" vertical="center" wrapText="1"/>
      <protection locked="0"/>
    </xf>
    <xf numFmtId="0" fontId="49" fillId="16" borderId="3" xfId="2" applyFont="1" applyFill="1" applyBorder="1" applyAlignment="1" applyProtection="1">
      <alignment horizontal="center" vertical="center" wrapText="1"/>
      <protection locked="0"/>
    </xf>
    <xf numFmtId="0" fontId="49" fillId="16" borderId="6" xfId="2" applyFont="1" applyFill="1" applyBorder="1" applyAlignment="1" applyProtection="1">
      <alignment horizontal="center" vertical="center" wrapText="1"/>
      <protection locked="0"/>
    </xf>
    <xf numFmtId="0" fontId="49" fillId="16" borderId="7" xfId="2" applyFont="1" applyFill="1" applyBorder="1" applyAlignment="1" applyProtection="1">
      <alignment horizontal="center" vertical="center" wrapText="1"/>
      <protection locked="0"/>
    </xf>
    <xf numFmtId="0" fontId="18" fillId="16" borderId="8" xfId="29" applyFill="1" applyBorder="1" applyAlignment="1">
      <alignment horizontal="center" vertical="center" wrapText="1"/>
    </xf>
    <xf numFmtId="0" fontId="18" fillId="16" borderId="9" xfId="29" applyFill="1" applyBorder="1" applyAlignment="1">
      <alignment horizontal="center" vertical="center" wrapText="1"/>
    </xf>
    <xf numFmtId="0" fontId="18" fillId="16" borderId="10" xfId="29" applyFill="1" applyBorder="1" applyAlignment="1">
      <alignment horizontal="center" vertical="center" wrapText="1"/>
    </xf>
    <xf numFmtId="0" fontId="18" fillId="16" borderId="11" xfId="29" applyFill="1" applyBorder="1" applyAlignment="1">
      <alignment horizontal="center" vertical="center" wrapText="1"/>
    </xf>
    <xf numFmtId="0" fontId="18" fillId="16" borderId="4" xfId="29" applyFill="1" applyBorder="1" applyAlignment="1">
      <alignment horizontal="center" vertical="center" wrapText="1"/>
    </xf>
    <xf numFmtId="0" fontId="18" fillId="16" borderId="12" xfId="29" applyFill="1" applyBorder="1" applyAlignment="1">
      <alignment horizontal="center" vertical="center" wrapText="1"/>
    </xf>
    <xf numFmtId="0" fontId="71" fillId="18" borderId="5" xfId="29" quotePrefix="1" applyFont="1" applyFill="1" applyBorder="1" applyAlignment="1" applyProtection="1">
      <alignment horizontal="right" vertical="center" wrapText="1" indent="1"/>
      <protection locked="0"/>
    </xf>
    <xf numFmtId="0" fontId="71" fillId="18" borderId="2" xfId="29" applyFont="1" applyFill="1" applyBorder="1" applyAlignment="1" applyProtection="1">
      <alignment horizontal="right" vertical="center" wrapText="1" indent="1"/>
      <protection locked="0"/>
    </xf>
    <xf numFmtId="0" fontId="71" fillId="18" borderId="3" xfId="29" applyFont="1" applyFill="1" applyBorder="1" applyAlignment="1" applyProtection="1">
      <alignment horizontal="right" vertical="center" wrapText="1" indent="1"/>
      <protection locked="0"/>
    </xf>
    <xf numFmtId="0" fontId="46" fillId="3" borderId="1" xfId="2" applyFont="1" applyFill="1" applyBorder="1" applyAlignment="1" applyProtection="1">
      <alignment horizontal="left" vertical="center" wrapText="1" indent="1"/>
      <protection locked="0"/>
    </xf>
    <xf numFmtId="0" fontId="50" fillId="16" borderId="5" xfId="0" applyFont="1" applyFill="1" applyBorder="1" applyAlignment="1" applyProtection="1">
      <alignment horizontal="center" vertical="center" wrapText="1"/>
      <protection locked="0"/>
    </xf>
    <xf numFmtId="0" fontId="50" fillId="16" borderId="2" xfId="0" applyFont="1" applyFill="1" applyBorder="1" applyAlignment="1" applyProtection="1">
      <alignment horizontal="center" vertical="center" wrapText="1"/>
      <protection locked="0"/>
    </xf>
    <xf numFmtId="0" fontId="50" fillId="16" borderId="3" xfId="0" applyFont="1" applyFill="1" applyBorder="1" applyAlignment="1" applyProtection="1">
      <alignment horizontal="center" vertical="center" wrapText="1"/>
      <protection locked="0"/>
    </xf>
    <xf numFmtId="9" fontId="49" fillId="16" borderId="5" xfId="14" applyFont="1" applyFill="1" applyBorder="1" applyAlignment="1">
      <alignment horizontal="center" vertical="center"/>
    </xf>
    <xf numFmtId="9" fontId="49" fillId="16" borderId="2" xfId="14" applyFont="1" applyFill="1" applyBorder="1" applyAlignment="1">
      <alignment horizontal="center" vertical="center"/>
    </xf>
    <xf numFmtId="9" fontId="49" fillId="16" borderId="3" xfId="14" applyFont="1" applyFill="1" applyBorder="1" applyAlignment="1">
      <alignment horizontal="center" vertical="center"/>
    </xf>
    <xf numFmtId="9" fontId="56" fillId="18" borderId="7" xfId="14" applyFont="1" applyFill="1" applyBorder="1" applyAlignment="1">
      <alignment horizontal="center" vertical="center"/>
    </xf>
    <xf numFmtId="9" fontId="56" fillId="18" borderId="11" xfId="14" applyFont="1" applyFill="1" applyBorder="1" applyAlignment="1">
      <alignment horizontal="center" vertical="center"/>
    </xf>
    <xf numFmtId="9" fontId="56" fillId="18" borderId="12" xfId="14" applyFont="1" applyFill="1" applyBorder="1" applyAlignment="1">
      <alignment horizontal="center" vertical="center"/>
    </xf>
    <xf numFmtId="9" fontId="56" fillId="18" borderId="6" xfId="14" applyFont="1" applyFill="1" applyBorder="1" applyAlignment="1">
      <alignment horizontal="center" vertical="center"/>
    </xf>
    <xf numFmtId="0" fontId="57" fillId="18" borderId="1" xfId="2" applyFont="1" applyFill="1" applyBorder="1" applyAlignment="1" applyProtection="1">
      <alignment horizontal="right" vertical="center" wrapText="1" indent="1"/>
      <protection locked="0"/>
    </xf>
    <xf numFmtId="0" fontId="56" fillId="18" borderId="1" xfId="2" applyFont="1" applyFill="1" applyBorder="1" applyAlignment="1" applyProtection="1">
      <alignment horizontal="right" vertical="center" wrapText="1" indent="1"/>
      <protection locked="0"/>
    </xf>
    <xf numFmtId="0" fontId="49" fillId="16" borderId="44" xfId="9" applyFont="1" applyFill="1" applyBorder="1" applyAlignment="1">
      <alignment horizontal="center" vertical="center" wrapText="1"/>
    </xf>
    <xf numFmtId="9" fontId="67" fillId="3" borderId="5" xfId="14" applyFont="1" applyFill="1" applyBorder="1" applyAlignment="1">
      <alignment horizontal="center" vertical="center"/>
    </xf>
    <xf numFmtId="9" fontId="67" fillId="3" borderId="2" xfId="14" applyFont="1" applyFill="1" applyBorder="1" applyAlignment="1">
      <alignment horizontal="center" vertical="center"/>
    </xf>
    <xf numFmtId="9" fontId="67" fillId="3" borderId="3" xfId="14" applyFont="1" applyFill="1" applyBorder="1" applyAlignment="1">
      <alignment horizontal="center" vertical="center"/>
    </xf>
    <xf numFmtId="0" fontId="67" fillId="3" borderId="5" xfId="2" applyFont="1" applyFill="1" applyBorder="1" applyAlignment="1" applyProtection="1">
      <alignment horizontal="center" vertical="center" wrapText="1"/>
      <protection locked="0"/>
    </xf>
    <xf numFmtId="0" fontId="67" fillId="3" borderId="2" xfId="2" applyFont="1" applyFill="1" applyBorder="1" applyAlignment="1" applyProtection="1">
      <alignment horizontal="center" vertical="center" wrapText="1"/>
      <protection locked="0"/>
    </xf>
    <xf numFmtId="0" fontId="67" fillId="3" borderId="18" xfId="2" applyFont="1" applyFill="1" applyBorder="1" applyAlignment="1" applyProtection="1">
      <alignment horizontal="center" vertical="center" wrapText="1"/>
      <protection locked="0"/>
    </xf>
    <xf numFmtId="0" fontId="56" fillId="18" borderId="1" xfId="2" applyFont="1" applyFill="1" applyBorder="1" applyAlignment="1" applyProtection="1">
      <alignment horizontal="left" vertical="center" wrapText="1" indent="1"/>
      <protection locked="0"/>
    </xf>
    <xf numFmtId="0" fontId="56" fillId="18" borderId="5" xfId="2" applyFont="1" applyFill="1" applyBorder="1" applyAlignment="1" applyProtection="1">
      <alignment horizontal="left" vertical="center" wrapText="1" indent="1"/>
      <protection locked="0"/>
    </xf>
    <xf numFmtId="0" fontId="56" fillId="18" borderId="2" xfId="2" applyFont="1" applyFill="1" applyBorder="1" applyAlignment="1" applyProtection="1">
      <alignment horizontal="left" vertical="center" wrapText="1" indent="1"/>
      <protection locked="0"/>
    </xf>
    <xf numFmtId="0" fontId="69" fillId="6" borderId="5" xfId="9" applyFont="1" applyFill="1" applyBorder="1" applyAlignment="1">
      <alignment horizontal="left" vertical="center" indent="1"/>
    </xf>
    <xf numFmtId="0" fontId="69" fillId="6" borderId="3" xfId="9" applyFont="1" applyFill="1" applyBorder="1" applyAlignment="1">
      <alignment horizontal="left" vertical="center" indent="1"/>
    </xf>
    <xf numFmtId="0" fontId="69" fillId="6" borderId="5" xfId="9" applyFont="1" applyFill="1" applyBorder="1" applyAlignment="1">
      <alignment horizontal="center" vertical="center"/>
    </xf>
    <xf numFmtId="0" fontId="69" fillId="6" borderId="2" xfId="9" applyFont="1" applyFill="1" applyBorder="1" applyAlignment="1">
      <alignment horizontal="center" vertical="center"/>
    </xf>
    <xf numFmtId="0" fontId="69" fillId="6" borderId="3" xfId="9" applyFont="1" applyFill="1" applyBorder="1" applyAlignment="1">
      <alignment horizontal="center" vertical="center"/>
    </xf>
    <xf numFmtId="0" fontId="50" fillId="17" borderId="11" xfId="0" applyFont="1" applyFill="1" applyBorder="1" applyAlignment="1" applyProtection="1">
      <alignment horizontal="left" vertical="center" wrapText="1" indent="1"/>
      <protection locked="0"/>
    </xf>
    <xf numFmtId="0" fontId="50" fillId="17" borderId="4" xfId="0" applyFont="1" applyFill="1" applyBorder="1" applyAlignment="1" applyProtection="1">
      <alignment horizontal="left" vertical="center" wrapText="1" indent="1"/>
      <protection locked="0"/>
    </xf>
    <xf numFmtId="0" fontId="46" fillId="3" borderId="5" xfId="0" applyFont="1" applyFill="1" applyBorder="1" applyAlignment="1" applyProtection="1">
      <alignment horizontal="center" wrapText="1"/>
      <protection locked="0"/>
    </xf>
    <xf numFmtId="0" fontId="46" fillId="3" borderId="2" xfId="0" applyFont="1" applyFill="1" applyBorder="1" applyAlignment="1" applyProtection="1">
      <alignment horizontal="center" wrapText="1"/>
      <protection locked="0"/>
    </xf>
    <xf numFmtId="0" fontId="46" fillId="3" borderId="3" xfId="0" applyFont="1" applyFill="1" applyBorder="1" applyAlignment="1" applyProtection="1">
      <alignment horizontal="center" wrapText="1"/>
      <protection locked="0"/>
    </xf>
    <xf numFmtId="0" fontId="15" fillId="9" borderId="0" xfId="0" applyFont="1" applyFill="1" applyAlignment="1">
      <alignment horizontal="left" vertical="center" wrapText="1" indent="1"/>
    </xf>
    <xf numFmtId="0" fontId="15" fillId="9" borderId="0" xfId="0" applyFont="1" applyFill="1" applyAlignment="1">
      <alignment horizontal="center" vertical="center" wrapText="1"/>
    </xf>
    <xf numFmtId="9" fontId="22" fillId="3" borderId="6" xfId="2" applyNumberFormat="1" applyFont="1" applyFill="1" applyBorder="1" applyAlignment="1">
      <alignment horizontal="left" vertical="center" wrapText="1" indent="1"/>
    </xf>
    <xf numFmtId="9" fontId="22" fillId="3" borderId="7" xfId="2" applyNumberFormat="1" applyFont="1" applyFill="1" applyBorder="1" applyAlignment="1">
      <alignment horizontal="left" vertical="center" wrapText="1" indent="1"/>
    </xf>
    <xf numFmtId="0" fontId="23" fillId="3" borderId="1" xfId="2" applyFont="1" applyFill="1" applyBorder="1" applyAlignment="1">
      <alignment horizontal="left" vertical="center" wrapText="1" indent="1"/>
    </xf>
    <xf numFmtId="0" fontId="25" fillId="0" borderId="0" xfId="4" applyFont="1" applyFill="1" applyBorder="1" applyAlignment="1">
      <alignment horizontal="left" vertical="center" wrapText="1" indent="1"/>
    </xf>
    <xf numFmtId="0" fontId="22" fillId="3" borderId="21" xfId="2" applyFont="1" applyFill="1" applyBorder="1" applyAlignment="1">
      <alignment horizontal="left" vertical="center" wrapText="1" indent="1"/>
    </xf>
    <xf numFmtId="0" fontId="41" fillId="4" borderId="38" xfId="2" applyFont="1" applyFill="1" applyBorder="1" applyAlignment="1">
      <alignment horizontal="center" vertical="center" wrapText="1"/>
    </xf>
    <xf numFmtId="0" fontId="41" fillId="4" borderId="39" xfId="2" applyFont="1" applyFill="1" applyBorder="1" applyAlignment="1">
      <alignment horizontal="center" vertical="center" wrapText="1"/>
    </xf>
    <xf numFmtId="0" fontId="41" fillId="4" borderId="40" xfId="2" applyFont="1" applyFill="1" applyBorder="1" applyAlignment="1">
      <alignment horizontal="center" vertical="center" wrapText="1"/>
    </xf>
    <xf numFmtId="0" fontId="21" fillId="4" borderId="21" xfId="2" applyFont="1" applyFill="1" applyBorder="1" applyAlignment="1">
      <alignment horizontal="left" vertical="center" wrapText="1" indent="1"/>
    </xf>
    <xf numFmtId="2" fontId="29" fillId="4" borderId="1" xfId="0" applyNumberFormat="1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right" vertical="center" wrapText="1"/>
      <protection locked="0"/>
    </xf>
    <xf numFmtId="0" fontId="13" fillId="0" borderId="29" xfId="0" applyFont="1" applyFill="1" applyBorder="1" applyAlignment="1" applyProtection="1">
      <alignment horizontal="right" vertical="center" wrapText="1"/>
      <protection locked="0"/>
    </xf>
    <xf numFmtId="0" fontId="32" fillId="4" borderId="23" xfId="0" applyFont="1" applyFill="1" applyBorder="1" applyAlignment="1" applyProtection="1">
      <alignment horizontal="center" vertical="center" wrapText="1"/>
      <protection locked="0"/>
    </xf>
    <xf numFmtId="0" fontId="32" fillId="4" borderId="24" xfId="0" applyFont="1" applyFill="1" applyBorder="1" applyAlignment="1" applyProtection="1">
      <alignment horizontal="center" vertical="center" wrapText="1"/>
      <protection locked="0"/>
    </xf>
    <xf numFmtId="0" fontId="32" fillId="4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14" fillId="4" borderId="27" xfId="0" applyFont="1" applyFill="1" applyBorder="1" applyAlignment="1" applyProtection="1">
      <alignment horizontal="center" vertical="center" wrapText="1"/>
      <protection locked="0"/>
    </xf>
    <xf numFmtId="0" fontId="14" fillId="4" borderId="35" xfId="0" applyFont="1" applyFill="1" applyBorder="1" applyAlignment="1" applyProtection="1">
      <alignment horizontal="center" vertical="center" wrapText="1"/>
      <protection locked="0"/>
    </xf>
    <xf numFmtId="0" fontId="14" fillId="4" borderId="28" xfId="0" applyFont="1" applyFill="1" applyBorder="1" applyAlignment="1" applyProtection="1">
      <alignment horizontal="center" vertical="center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4" borderId="30" xfId="0" applyFont="1" applyFill="1" applyBorder="1" applyAlignment="1" applyProtection="1">
      <alignment horizontal="center" vertical="center" wrapText="1"/>
      <protection locked="0"/>
    </xf>
    <xf numFmtId="0" fontId="14" fillId="4" borderId="31" xfId="0" applyFont="1" applyFill="1" applyBorder="1" applyAlignment="1" applyProtection="1">
      <alignment horizontal="center" vertical="center" wrapText="1"/>
      <protection locked="0"/>
    </xf>
    <xf numFmtId="0" fontId="14" fillId="4" borderId="32" xfId="0" applyFont="1" applyFill="1" applyBorder="1" applyAlignment="1" applyProtection="1">
      <alignment horizontal="center" vertical="center" wrapText="1"/>
      <protection locked="0"/>
    </xf>
    <xf numFmtId="0" fontId="14" fillId="4" borderId="33" xfId="0" applyFont="1" applyFill="1" applyBorder="1" applyAlignment="1" applyProtection="1">
      <alignment horizontal="center" vertical="center" wrapText="1"/>
      <protection locked="0"/>
    </xf>
    <xf numFmtId="0" fontId="14" fillId="4" borderId="34" xfId="0" applyFont="1" applyFill="1" applyBorder="1" applyAlignment="1" applyProtection="1">
      <alignment horizontal="center" vertical="center" wrapText="1"/>
      <protection locked="0"/>
    </xf>
    <xf numFmtId="0" fontId="37" fillId="12" borderId="21" xfId="0" applyFont="1" applyFill="1" applyBorder="1" applyAlignment="1">
      <alignment horizontal="left" vertical="center" indent="2"/>
    </xf>
    <xf numFmtId="0" fontId="34" fillId="12" borderId="21" xfId="0" applyFont="1" applyFill="1" applyBorder="1" applyAlignment="1">
      <alignment horizontal="center" vertical="center" wrapText="1"/>
    </xf>
    <xf numFmtId="0" fontId="50" fillId="17" borderId="16" xfId="0" applyFont="1" applyFill="1" applyBorder="1" applyAlignment="1" applyProtection="1">
      <alignment horizontal="left" vertical="center" wrapText="1" indent="1"/>
      <protection locked="0"/>
    </xf>
    <xf numFmtId="0" fontId="50" fillId="17" borderId="2" xfId="0" applyFont="1" applyFill="1" applyBorder="1" applyAlignment="1" applyProtection="1">
      <alignment horizontal="left" vertical="center" wrapText="1" indent="1"/>
      <protection locked="0"/>
    </xf>
    <xf numFmtId="0" fontId="50" fillId="17" borderId="17" xfId="0" applyFont="1" applyFill="1" applyBorder="1" applyAlignment="1" applyProtection="1">
      <alignment horizontal="left" vertical="center" wrapText="1" indent="1"/>
      <protection locked="0"/>
    </xf>
  </cellXfs>
  <cellStyles count="33">
    <cellStyle name="Correto" xfId="30" builtinId="26"/>
    <cellStyle name="Currency 2" xfId="1"/>
    <cellStyle name="Hiperligação" xfId="29" builtinId="8"/>
    <cellStyle name="Neutro" xfId="31" builtinId="28"/>
    <cellStyle name="Normal" xfId="0" builtinId="0"/>
    <cellStyle name="Normal 2" xfId="2"/>
    <cellStyle name="Normal 2 2" xfId="3"/>
    <cellStyle name="Normal 2 3" xfId="4"/>
    <cellStyle name="Normal 2 4" xfId="5"/>
    <cellStyle name="Normal 2_Ind 12(UPE-DSCI-DSPCG)" xfId="6"/>
    <cellStyle name="Normal 3" xfId="7"/>
    <cellStyle name="Normal 3 2" xfId="8"/>
    <cellStyle name="Normal 4" xfId="9"/>
    <cellStyle name="Normal 4 2" xfId="10"/>
    <cellStyle name="Normal 4 2 2" xfId="25"/>
    <cellStyle name="Normal 4 3" xfId="24"/>
    <cellStyle name="Normal 5" xfId="11"/>
    <cellStyle name="Normal 5 2" xfId="12"/>
    <cellStyle name="Normal 5 2 2" xfId="26"/>
    <cellStyle name="Normal 6" xfId="22"/>
    <cellStyle name="Normal_QUAR GPEARI 2008 VERSÃO APROVADA 2" xfId="13"/>
    <cellStyle name="Normal_QUAR GPEARI 2008 VERSÃO APROVADA 2 2" xfId="32"/>
    <cellStyle name="Percentagem" xfId="14" builtinId="5"/>
    <cellStyle name="Percentagem 2" xfId="15"/>
    <cellStyle name="Percentagem 2 2" xfId="16"/>
    <cellStyle name="Percentagem 2 3" xfId="17"/>
    <cellStyle name="Percentagem 2 4" xfId="18"/>
    <cellStyle name="Percentagem 3" xfId="23"/>
    <cellStyle name="Percentagem 3 2" xfId="19"/>
    <cellStyle name="Percentagem 3 2 2" xfId="20"/>
    <cellStyle name="Percentagem 3 2 2 2" xfId="27"/>
    <cellStyle name="Percentagem 4" xfId="21"/>
    <cellStyle name="Percentagem 4 2" xfId="28"/>
  </cellStyles>
  <dxfs count="51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92D050"/>
      <color rgb="FF33CC33"/>
      <color rgb="FF00CC00"/>
      <color rgb="FF00768A"/>
      <color rgb="FF00642D"/>
      <color rgb="FF66FF33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79980</xdr:colOff>
      <xdr:row>1</xdr:row>
      <xdr:rowOff>120802</xdr:rowOff>
    </xdr:from>
    <xdr:to>
      <xdr:col>4</xdr:col>
      <xdr:colOff>253849</xdr:colOff>
      <xdr:row>5</xdr:row>
      <xdr:rowOff>44602</xdr:rowOff>
    </xdr:to>
    <xdr:sp macro="" textlink="">
      <xdr:nvSpPr>
        <xdr:cNvPr id="2" name="Retângulo arredondado 1"/>
        <xdr:cNvSpPr/>
      </xdr:nvSpPr>
      <xdr:spPr>
        <a:xfrm>
          <a:off x="1073301" y="270481"/>
          <a:ext cx="3344334" cy="672192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24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24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24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79980</xdr:colOff>
      <xdr:row>1</xdr:row>
      <xdr:rowOff>120802</xdr:rowOff>
    </xdr:from>
    <xdr:to>
      <xdr:col>4</xdr:col>
      <xdr:colOff>253849</xdr:colOff>
      <xdr:row>5</xdr:row>
      <xdr:rowOff>44602</xdr:rowOff>
    </xdr:to>
    <xdr:sp macro="" textlink="">
      <xdr:nvSpPr>
        <xdr:cNvPr id="2" name="Retângulo arredondado 1"/>
        <xdr:cNvSpPr/>
      </xdr:nvSpPr>
      <xdr:spPr>
        <a:xfrm>
          <a:off x="1127730" y="266852"/>
          <a:ext cx="3501269" cy="666750"/>
        </a:xfrm>
        <a:prstGeom prst="roundRect">
          <a:avLst/>
        </a:prstGeom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2400" i="1">
              <a:solidFill>
                <a:schemeClr val="bg1">
                  <a:lumMod val="75000"/>
                </a:schemeClr>
              </a:solidFill>
            </a:rPr>
            <a:t>"Logotipo</a:t>
          </a:r>
          <a:r>
            <a:rPr lang="pt-PT" sz="2400" i="1" baseline="0">
              <a:solidFill>
                <a:schemeClr val="bg1">
                  <a:lumMod val="75000"/>
                </a:schemeClr>
              </a:solidFill>
            </a:rPr>
            <a:t> do Serviço"</a:t>
          </a:r>
          <a:endParaRPr lang="pt-PT" sz="2400" i="1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1930402</xdr:colOff>
      <xdr:row>100</xdr:row>
      <xdr:rowOff>292101</xdr:rowOff>
    </xdr:from>
    <xdr:to>
      <xdr:col>8</xdr:col>
      <xdr:colOff>241302</xdr:colOff>
      <xdr:row>106</xdr:row>
      <xdr:rowOff>19051</xdr:rowOff>
    </xdr:to>
    <xdr:sp macro="" textlink="">
      <xdr:nvSpPr>
        <xdr:cNvPr id="3" name="CaixaDeTexto 2"/>
        <xdr:cNvSpPr txBox="1"/>
      </xdr:nvSpPr>
      <xdr:spPr>
        <a:xfrm rot="19963641">
          <a:off x="2781302" y="51301651"/>
          <a:ext cx="5251450" cy="1885950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9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  <xdr:twoCellAnchor>
    <xdr:from>
      <xdr:col>6</xdr:col>
      <xdr:colOff>645871</xdr:colOff>
      <xdr:row>113</xdr:row>
      <xdr:rowOff>421842</xdr:rowOff>
    </xdr:from>
    <xdr:to>
      <xdr:col>11</xdr:col>
      <xdr:colOff>772181</xdr:colOff>
      <xdr:row>116</xdr:row>
      <xdr:rowOff>297282</xdr:rowOff>
    </xdr:to>
    <xdr:sp macro="" textlink="">
      <xdr:nvSpPr>
        <xdr:cNvPr id="4" name="CaixaDeTexto 3"/>
        <xdr:cNvSpPr txBox="1"/>
      </xdr:nvSpPr>
      <xdr:spPr>
        <a:xfrm rot="19963641">
          <a:off x="6672021" y="56320892"/>
          <a:ext cx="5053910" cy="1589940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8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  <xdr:twoCellAnchor>
    <xdr:from>
      <xdr:col>1</xdr:col>
      <xdr:colOff>64244</xdr:colOff>
      <xdr:row>85</xdr:row>
      <xdr:rowOff>67668</xdr:rowOff>
    </xdr:from>
    <xdr:to>
      <xdr:col>4</xdr:col>
      <xdr:colOff>852578</xdr:colOff>
      <xdr:row>88</xdr:row>
      <xdr:rowOff>11672</xdr:rowOff>
    </xdr:to>
    <xdr:sp macro="" textlink="">
      <xdr:nvSpPr>
        <xdr:cNvPr id="5" name="CaixaDeTexto 4"/>
        <xdr:cNvSpPr txBox="1"/>
      </xdr:nvSpPr>
      <xdr:spPr>
        <a:xfrm rot="19963641">
          <a:off x="184894" y="45584468"/>
          <a:ext cx="4928534" cy="896504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8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  <xdr:twoCellAnchor>
    <xdr:from>
      <xdr:col>2</xdr:col>
      <xdr:colOff>1079500</xdr:colOff>
      <xdr:row>69</xdr:row>
      <xdr:rowOff>12700</xdr:rowOff>
    </xdr:from>
    <xdr:to>
      <xdr:col>6</xdr:col>
      <xdr:colOff>826434</xdr:colOff>
      <xdr:row>70</xdr:row>
      <xdr:rowOff>337704</xdr:rowOff>
    </xdr:to>
    <xdr:sp macro="" textlink="">
      <xdr:nvSpPr>
        <xdr:cNvPr id="6" name="CaixaDeTexto 5"/>
        <xdr:cNvSpPr txBox="1"/>
      </xdr:nvSpPr>
      <xdr:spPr>
        <a:xfrm rot="19963641">
          <a:off x="1943100" y="36791900"/>
          <a:ext cx="4941234" cy="896504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8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  <xdr:twoCellAnchor>
    <xdr:from>
      <xdr:col>2</xdr:col>
      <xdr:colOff>2133599</xdr:colOff>
      <xdr:row>19</xdr:row>
      <xdr:rowOff>520699</xdr:rowOff>
    </xdr:from>
    <xdr:to>
      <xdr:col>8</xdr:col>
      <xdr:colOff>26333</xdr:colOff>
      <xdr:row>21</xdr:row>
      <xdr:rowOff>274203</xdr:rowOff>
    </xdr:to>
    <xdr:sp macro="" textlink="">
      <xdr:nvSpPr>
        <xdr:cNvPr id="7" name="CaixaDeTexto 6"/>
        <xdr:cNvSpPr txBox="1"/>
      </xdr:nvSpPr>
      <xdr:spPr>
        <a:xfrm rot="19963641">
          <a:off x="2997199" y="9258299"/>
          <a:ext cx="4941234" cy="896504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8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  <xdr:twoCellAnchor>
    <xdr:from>
      <xdr:col>2</xdr:col>
      <xdr:colOff>876300</xdr:colOff>
      <xdr:row>29</xdr:row>
      <xdr:rowOff>25400</xdr:rowOff>
    </xdr:from>
    <xdr:to>
      <xdr:col>6</xdr:col>
      <xdr:colOff>623234</xdr:colOff>
      <xdr:row>30</xdr:row>
      <xdr:rowOff>350404</xdr:rowOff>
    </xdr:to>
    <xdr:sp macro="" textlink="">
      <xdr:nvSpPr>
        <xdr:cNvPr id="8" name="CaixaDeTexto 7"/>
        <xdr:cNvSpPr txBox="1"/>
      </xdr:nvSpPr>
      <xdr:spPr>
        <a:xfrm rot="19963641">
          <a:off x="1739900" y="14478000"/>
          <a:ext cx="4941234" cy="896504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8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  <xdr:twoCellAnchor>
    <xdr:from>
      <xdr:col>2</xdr:col>
      <xdr:colOff>1473200</xdr:colOff>
      <xdr:row>35</xdr:row>
      <xdr:rowOff>533400</xdr:rowOff>
    </xdr:from>
    <xdr:to>
      <xdr:col>7</xdr:col>
      <xdr:colOff>331134</xdr:colOff>
      <xdr:row>37</xdr:row>
      <xdr:rowOff>286904</xdr:rowOff>
    </xdr:to>
    <xdr:sp macro="" textlink="">
      <xdr:nvSpPr>
        <xdr:cNvPr id="9" name="CaixaDeTexto 8"/>
        <xdr:cNvSpPr txBox="1"/>
      </xdr:nvSpPr>
      <xdr:spPr>
        <a:xfrm rot="19963641">
          <a:off x="2336800" y="18415000"/>
          <a:ext cx="4941234" cy="896504"/>
        </a:xfrm>
        <a:prstGeom prst="rect">
          <a:avLst/>
        </a:prstGeom>
        <a:noFill/>
        <a:ln w="3175">
          <a:solidFill>
            <a:schemeClr val="bg1">
              <a:lumMod val="95000"/>
            </a:schemeClr>
          </a:solidFill>
          <a:prstDash val="dashDot"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8000" b="1" cap="none" spc="50">
              <a:ln w="0">
                <a:noFill/>
              </a:ln>
              <a:solidFill>
                <a:schemeClr val="bg1">
                  <a:lumMod val="85000"/>
                </a:schemeClr>
              </a:solidFill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</a:rPr>
            <a:t>exemplo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845772</xdr:colOff>
      <xdr:row>6</xdr:row>
      <xdr:rowOff>362559</xdr:rowOff>
    </xdr:from>
    <xdr:to>
      <xdr:col>7</xdr:col>
      <xdr:colOff>679498</xdr:colOff>
      <xdr:row>8</xdr:row>
      <xdr:rowOff>172059</xdr:rowOff>
    </xdr:to>
    <xdr:sp macro="" textlink="">
      <xdr:nvSpPr>
        <xdr:cNvPr id="2" name="Retângulo arredondado 1"/>
        <xdr:cNvSpPr/>
      </xdr:nvSpPr>
      <xdr:spPr>
        <a:xfrm rot="20271567">
          <a:off x="4169997" y="2143734"/>
          <a:ext cx="6015451" cy="1476375"/>
        </a:xfrm>
        <a:prstGeom prst="roundRect">
          <a:avLst/>
        </a:prstGeom>
        <a:noFill/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8000">
              <a:solidFill>
                <a:schemeClr val="bg1">
                  <a:lumMod val="85000"/>
                </a:schemeClr>
              </a:solidFill>
            </a:rPr>
            <a:t>ilustrativo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193311</xdr:rowOff>
    </xdr:from>
    <xdr:to>
      <xdr:col>4</xdr:col>
      <xdr:colOff>220747</xdr:colOff>
      <xdr:row>10</xdr:row>
      <xdr:rowOff>88458</xdr:rowOff>
    </xdr:to>
    <xdr:sp macro="" textlink="">
      <xdr:nvSpPr>
        <xdr:cNvPr id="2" name="Retângulo arredondado 1"/>
        <xdr:cNvSpPr/>
      </xdr:nvSpPr>
      <xdr:spPr>
        <a:xfrm rot="19394125">
          <a:off x="0" y="3527061"/>
          <a:ext cx="10126747" cy="2352597"/>
        </a:xfrm>
        <a:prstGeom prst="round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PT" sz="9600">
              <a:solidFill>
                <a:schemeClr val="accent1">
                  <a:lumMod val="40000"/>
                  <a:lumOff val="60000"/>
                </a:schemeClr>
              </a:solidFill>
              <a:effectLst>
                <a:reflection blurRad="6350" stA="50000" endA="300" endPos="50000" dist="60007" dir="5400000" sy="-100000" algn="bl" rotWithShape="0"/>
              </a:effectLst>
            </a:rPr>
            <a:t>EXEMPLO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36394</xdr:colOff>
      <xdr:row>1</xdr:row>
      <xdr:rowOff>57150</xdr:rowOff>
    </xdr:from>
    <xdr:to>
      <xdr:col>1</xdr:col>
      <xdr:colOff>4130438</xdr:colOff>
      <xdr:row>5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994" y="219075"/>
          <a:ext cx="4094044" cy="733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82551</xdr:colOff>
      <xdr:row>20</xdr:row>
      <xdr:rowOff>134408</xdr:rowOff>
    </xdr:from>
    <xdr:to>
      <xdr:col>10</xdr:col>
      <xdr:colOff>1133475</xdr:colOff>
      <xdr:row>24</xdr:row>
      <xdr:rowOff>19050</xdr:rowOff>
    </xdr:to>
    <xdr:sp macro="" textlink="">
      <xdr:nvSpPr>
        <xdr:cNvPr id="2" name="CaixaDeTexto 1"/>
        <xdr:cNvSpPr txBox="1"/>
      </xdr:nvSpPr>
      <xdr:spPr>
        <a:xfrm>
          <a:off x="5226051" y="5573183"/>
          <a:ext cx="7394574" cy="2399242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PT" sz="1300" b="1" i="1" baseline="0">
              <a:solidFill>
                <a:sysClr val="windowText" lastClr="000000"/>
              </a:solidFill>
            </a:rPr>
            <a:t>Notas: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a) De acordo com a pág. 1 do anexo 3 das orientações do DT N.º 1/2010 do CCAS, a pontuação é aferida para um determinado referencial de </a:t>
          </a:r>
          <a:r>
            <a:rPr lang="pt-PT" sz="1300" i="1" u="sng" baseline="0">
              <a:solidFill>
                <a:sysClr val="windowText" lastClr="000000"/>
              </a:solidFill>
            </a:rPr>
            <a:t>Unidade Equivalente de Recursos Humanos Planeados</a:t>
          </a:r>
          <a:r>
            <a:rPr lang="pt-PT" sz="1300" i="1" baseline="0">
              <a:solidFill>
                <a:sysClr val="windowText" lastClr="000000"/>
              </a:solidFill>
            </a:rPr>
            <a:t> (UERHP), o qual resulta da extracção aos 365 ou 366 dias de calendário, de todos os dias a que correspondam sábados, domingos, feriados oficiais, feriado municipal, tolerâncias de ponto e 22 dias úteis de férias. </a:t>
          </a:r>
        </a:p>
        <a:p>
          <a:endParaRPr lang="pt-PT" sz="1300" i="1" baseline="0">
            <a:solidFill>
              <a:sysClr val="windowText" lastClr="000000"/>
            </a:solidFill>
          </a:endParaRPr>
        </a:p>
        <a:p>
          <a:r>
            <a:rPr lang="pt-PT" sz="1300" i="1" baseline="0">
              <a:solidFill>
                <a:sysClr val="windowText" lastClr="000000"/>
              </a:solidFill>
            </a:rPr>
            <a:t>b) Para o cálculo da </a:t>
          </a:r>
          <a:r>
            <a:rPr lang="pt-PT" sz="1300" i="1" u="sng" baseline="0">
              <a:solidFill>
                <a:sysClr val="windowText" lastClr="000000"/>
              </a:solidFill>
            </a:rPr>
            <a:t>Unidade Equvalente de Recursos Humanos Execitados</a:t>
          </a:r>
          <a:r>
            <a:rPr lang="pt-PT" sz="1300" i="1" baseline="0">
              <a:solidFill>
                <a:sysClr val="windowText" lastClr="000000"/>
              </a:solidFill>
            </a:rPr>
            <a:t> (UERHE) </a:t>
          </a:r>
          <a:r>
            <a:rPr lang="pt-PT" sz="1300" b="1" i="1" baseline="0">
              <a:solidFill>
                <a:sysClr val="windowText" lastClr="000000"/>
              </a:solidFill>
            </a:rPr>
            <a:t>é necessário apurar o nível de absentismo por trabalhador</a:t>
          </a:r>
          <a:r>
            <a:rPr lang="pt-PT" sz="1300" i="1" baseline="0">
              <a:solidFill>
                <a:sysClr val="windowText" lastClr="000000"/>
              </a:solidFill>
            </a:rPr>
            <a:t> em todas as carreiras conforme é explicado no DT N.º1 do CCAS referido no ponto anterior (ver aqui). 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28574</xdr:rowOff>
    </xdr:from>
    <xdr:to>
      <xdr:col>3</xdr:col>
      <xdr:colOff>719825</xdr:colOff>
      <xdr:row>4</xdr:row>
      <xdr:rowOff>123824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171449"/>
          <a:ext cx="3996425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142875</xdr:rowOff>
    </xdr:from>
    <xdr:to>
      <xdr:col>1</xdr:col>
      <xdr:colOff>4101200</xdr:colOff>
      <xdr:row>9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42875"/>
          <a:ext cx="39964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pp.pt/images/GPP/Orientacoes_tecnicas/anexo3_calculodosrecursoshumanosefinanceiro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pp.pt/images/GPP/Orientacoes_tecnicas/anexo3_calculodosrecursoshumanosefinanceiros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EN120"/>
  <sheetViews>
    <sheetView showGridLines="0" showRuler="0" topLeftCell="A4" zoomScale="90" zoomScaleNormal="90" zoomScaleSheetLayoutView="50" zoomScalePageLayoutView="80" workbookViewId="0">
      <selection activeCell="B68" sqref="B68:G68"/>
    </sheetView>
  </sheetViews>
  <sheetFormatPr defaultColWidth="9.140625" defaultRowHeight="11.25" x14ac:dyDescent="0.15"/>
  <cols>
    <col min="1" max="1" width="4.5703125" style="70" customWidth="1"/>
    <col min="2" max="2" width="10.42578125" style="129" customWidth="1"/>
    <col min="3" max="3" width="36.140625" style="129" customWidth="1"/>
    <col min="4" max="4" width="11.42578125" style="129" customWidth="1"/>
    <col min="5" max="5" width="12.42578125" style="129" bestFit="1" customWidth="1"/>
    <col min="6" max="6" width="15.28515625" style="129" bestFit="1" customWidth="1"/>
    <col min="7" max="7" width="12.140625" style="129" customWidth="1"/>
    <col min="8" max="8" width="12" style="129" customWidth="1"/>
    <col min="9" max="9" width="15.42578125" style="129" customWidth="1"/>
    <col min="10" max="10" width="16.5703125" style="129" customWidth="1"/>
    <col min="11" max="11" width="18.42578125" style="129" bestFit="1" customWidth="1"/>
    <col min="12" max="12" width="24.5703125" style="129" customWidth="1"/>
    <col min="13" max="13" width="15.7109375" style="129" bestFit="1" customWidth="1"/>
    <col min="14" max="14" width="18.7109375" style="129" bestFit="1" customWidth="1"/>
    <col min="15" max="15" width="18" style="129" customWidth="1"/>
    <col min="16" max="16" width="15.7109375" style="129" customWidth="1"/>
    <col min="17" max="17" width="13.140625" style="70" bestFit="1" customWidth="1"/>
    <col min="18" max="16384" width="9.140625" style="70"/>
  </cols>
  <sheetData>
    <row r="1" spans="2:16" x14ac:dyDescent="0.15">
      <c r="B1" s="68"/>
      <c r="C1" s="257"/>
      <c r="D1" s="69"/>
      <c r="E1" s="69"/>
      <c r="F1" s="69"/>
      <c r="G1" s="69"/>
      <c r="H1" s="69"/>
      <c r="I1" s="69"/>
      <c r="J1" s="69"/>
      <c r="K1" s="69"/>
      <c r="L1" s="69"/>
      <c r="M1" s="69"/>
      <c r="N1" s="258"/>
      <c r="O1" s="259"/>
      <c r="P1" s="259"/>
    </row>
    <row r="2" spans="2:16" x14ac:dyDescent="0.15">
      <c r="B2" s="68"/>
      <c r="C2" s="257"/>
      <c r="D2" s="69"/>
      <c r="E2" s="69"/>
      <c r="F2" s="69"/>
      <c r="G2" s="69"/>
      <c r="H2" s="69"/>
      <c r="I2" s="69"/>
      <c r="J2" s="69"/>
      <c r="K2" s="69"/>
      <c r="L2" s="69"/>
      <c r="M2" s="69"/>
      <c r="N2" s="259"/>
      <c r="O2" s="259"/>
      <c r="P2" s="259"/>
    </row>
    <row r="3" spans="2:16" x14ac:dyDescent="0.15"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59"/>
      <c r="O3" s="259"/>
      <c r="P3" s="259"/>
    </row>
    <row r="4" spans="2:16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259"/>
      <c r="O4" s="259"/>
      <c r="P4" s="259"/>
    </row>
    <row r="5" spans="2:16" ht="24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1" t="s">
        <v>74</v>
      </c>
      <c r="P5" s="72">
        <f ca="1">TODAY()</f>
        <v>44641</v>
      </c>
    </row>
    <row r="6" spans="2:16" ht="21" customHeight="1" thickBo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73" t="s">
        <v>75</v>
      </c>
      <c r="P6" s="74" t="s">
        <v>156</v>
      </c>
    </row>
    <row r="7" spans="2:16" ht="45" customHeight="1" thickTop="1" thickBot="1" x14ac:dyDescent="0.2">
      <c r="B7" s="202" t="s">
        <v>279</v>
      </c>
      <c r="C7" s="203"/>
      <c r="D7" s="204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6"/>
    </row>
    <row r="8" spans="2:16" ht="45" customHeight="1" thickTop="1" thickBot="1" x14ac:dyDescent="0.2">
      <c r="B8" s="202" t="s">
        <v>13</v>
      </c>
      <c r="C8" s="203"/>
      <c r="D8" s="204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</row>
    <row r="9" spans="2:16" ht="45" customHeight="1" thickTop="1" thickBot="1" x14ac:dyDescent="0.2">
      <c r="B9" s="202" t="s">
        <v>278</v>
      </c>
      <c r="C9" s="203"/>
      <c r="D9" s="204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</row>
    <row r="10" spans="2:16" ht="45" customHeight="1" thickTop="1" thickBot="1" x14ac:dyDescent="0.2">
      <c r="B10" s="202" t="s">
        <v>12</v>
      </c>
      <c r="C10" s="203"/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</row>
    <row r="11" spans="2:16" ht="9.6" customHeight="1" thickTop="1" thickBot="1" x14ac:dyDescent="0.2">
      <c r="B11" s="264"/>
      <c r="C11" s="264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</row>
    <row r="12" spans="2:16" ht="45" customHeight="1" thickTop="1" thickBot="1" x14ac:dyDescent="0.2">
      <c r="B12" s="266" t="s">
        <v>44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131" t="s">
        <v>103</v>
      </c>
      <c r="P12" s="131" t="s">
        <v>30</v>
      </c>
    </row>
    <row r="13" spans="2:16" ht="45" customHeight="1" thickTop="1" thickBot="1" x14ac:dyDescent="0.2">
      <c r="B13" s="75" t="s">
        <v>46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76"/>
      <c r="P13" s="76"/>
    </row>
    <row r="14" spans="2:16" ht="45" customHeight="1" thickTop="1" thickBot="1" x14ac:dyDescent="0.2">
      <c r="B14" s="75" t="s">
        <v>47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76"/>
      <c r="P14" s="77"/>
    </row>
    <row r="15" spans="2:16" ht="45" customHeight="1" thickTop="1" thickBot="1" x14ac:dyDescent="0.2">
      <c r="B15" s="75" t="s">
        <v>48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76"/>
      <c r="P15" s="77"/>
    </row>
    <row r="16" spans="2:16" ht="45" customHeight="1" thickTop="1" thickBot="1" x14ac:dyDescent="0.2">
      <c r="B16" s="75" t="s">
        <v>126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76"/>
      <c r="P16" s="77"/>
    </row>
    <row r="17" spans="2:18" ht="45" customHeight="1" thickTop="1" thickBot="1" x14ac:dyDescent="0.2">
      <c r="B17" s="262" t="s">
        <v>51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78"/>
      <c r="R17" s="78"/>
    </row>
    <row r="18" spans="2:18" ht="45" customHeight="1" thickTop="1" thickBot="1" x14ac:dyDescent="0.2">
      <c r="B18" s="263" t="s">
        <v>23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79" t="s">
        <v>280</v>
      </c>
      <c r="P18" s="79">
        <v>0.4</v>
      </c>
    </row>
    <row r="19" spans="2:18" ht="45" customHeight="1" thickTop="1" thickBot="1" x14ac:dyDescent="0.2">
      <c r="B19" s="267" t="s">
        <v>128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132" t="s">
        <v>25</v>
      </c>
      <c r="P19" s="133">
        <v>0.3</v>
      </c>
    </row>
    <row r="20" spans="2:18" ht="45" customHeight="1" thickTop="1" thickBot="1" x14ac:dyDescent="0.2">
      <c r="B20" s="218" t="s">
        <v>10</v>
      </c>
      <c r="C20" s="218"/>
      <c r="D20" s="139" t="s">
        <v>281</v>
      </c>
      <c r="E20" s="139" t="s">
        <v>282</v>
      </c>
      <c r="F20" s="139" t="s">
        <v>283</v>
      </c>
      <c r="G20" s="139" t="s">
        <v>284</v>
      </c>
      <c r="H20" s="139" t="s">
        <v>2</v>
      </c>
      <c r="I20" s="139" t="s">
        <v>14</v>
      </c>
      <c r="J20" s="139" t="s">
        <v>9</v>
      </c>
      <c r="K20" s="139" t="s">
        <v>157</v>
      </c>
      <c r="L20" s="139" t="s">
        <v>56</v>
      </c>
      <c r="M20" s="139" t="s">
        <v>76</v>
      </c>
      <c r="N20" s="139" t="s">
        <v>26</v>
      </c>
      <c r="O20" s="139" t="s">
        <v>15</v>
      </c>
      <c r="P20" s="139" t="s">
        <v>22</v>
      </c>
    </row>
    <row r="21" spans="2:18" s="92" customFormat="1" ht="45" customHeight="1" thickTop="1" thickBot="1" x14ac:dyDescent="0.2">
      <c r="B21" s="80" t="s">
        <v>60</v>
      </c>
      <c r="C21" s="81"/>
      <c r="D21" s="82"/>
      <c r="E21" s="83"/>
      <c r="F21" s="83"/>
      <c r="G21" s="84">
        <v>1</v>
      </c>
      <c r="H21" s="84">
        <v>0</v>
      </c>
      <c r="I21" s="84">
        <v>2</v>
      </c>
      <c r="J21" s="76">
        <v>0.5</v>
      </c>
      <c r="K21" s="85"/>
      <c r="L21" s="86"/>
      <c r="M21" s="87">
        <v>2</v>
      </c>
      <c r="N21" s="88">
        <f>IF($G21&gt;$I21,(IF(AND($M21=$I21,$M21=($G21-$H21)),125%,IF(AND($M21&lt;=($G21+$H21),$M21&gt;=($G21-$H21)),100%,IF($M21&gt;($G21+$H21),($G21+$H21)/$M21,IF(($M21&lt;($G21-$H21)),100%+ABS($M21-$G21)*25%/ABS($I21-$G21)))))),IF(AND($M21=$I21,$M21=($G21+$H21)),125%,IF(AND($M21&lt;=($G21+$H21),$M21&gt;=($G21-$H21)),100%,IF(AND($M21=$I21,$M21=($G21+$H21)),125%,IF($M21&lt;($G21-$H21),$M21/($G21-$H21),IF($M21&gt;($G21+$H21),100%+($M21-$G21)*25%/($I21-$G21)))))))</f>
        <v>1.25</v>
      </c>
      <c r="O21" s="89" t="str">
        <f>IF(N21&gt;1,"Superou",IF(N21=1,"Atingiu","Não atingiu"))</f>
        <v>Superou</v>
      </c>
      <c r="P21" s="90">
        <f>N21-100%</f>
        <v>0.25</v>
      </c>
      <c r="Q21" s="91"/>
    </row>
    <row r="22" spans="2:18" s="92" customFormat="1" ht="45" customHeight="1" thickTop="1" thickBot="1" x14ac:dyDescent="0.2">
      <c r="B22" s="80" t="s">
        <v>158</v>
      </c>
      <c r="C22" s="81"/>
      <c r="D22" s="82"/>
      <c r="E22" s="83"/>
      <c r="F22" s="83"/>
      <c r="G22" s="84"/>
      <c r="H22" s="84"/>
      <c r="I22" s="84"/>
      <c r="J22" s="76"/>
      <c r="K22" s="85"/>
      <c r="L22" s="86"/>
      <c r="M22" s="84"/>
      <c r="N22" s="88"/>
      <c r="O22" s="89"/>
      <c r="P22" s="90"/>
      <c r="Q22" s="91"/>
    </row>
    <row r="23" spans="2:18" s="92" customFormat="1" ht="45" customHeight="1" thickTop="1" thickBot="1" x14ac:dyDescent="0.2">
      <c r="B23" s="248" t="s">
        <v>261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93">
        <f>J21*N21</f>
        <v>0.625</v>
      </c>
    </row>
    <row r="24" spans="2:18" s="92" customFormat="1" ht="45" customHeight="1" thickTop="1" thickBot="1" x14ac:dyDescent="0.2">
      <c r="B24" s="267" t="s">
        <v>133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132" t="s">
        <v>25</v>
      </c>
      <c r="P24" s="133">
        <v>0.2</v>
      </c>
    </row>
    <row r="25" spans="2:18" s="92" customFormat="1" ht="45" customHeight="1" thickTop="1" thickBot="1" x14ac:dyDescent="0.2">
      <c r="B25" s="218" t="s">
        <v>10</v>
      </c>
      <c r="C25" s="218"/>
      <c r="D25" s="140" t="s">
        <v>225</v>
      </c>
      <c r="E25" s="140" t="s">
        <v>253</v>
      </c>
      <c r="F25" s="140" t="s">
        <v>251</v>
      </c>
      <c r="G25" s="139" t="s">
        <v>252</v>
      </c>
      <c r="H25" s="139" t="s">
        <v>2</v>
      </c>
      <c r="I25" s="139" t="s">
        <v>14</v>
      </c>
      <c r="J25" s="139" t="s">
        <v>9</v>
      </c>
      <c r="K25" s="139" t="s">
        <v>157</v>
      </c>
      <c r="L25" s="139" t="s">
        <v>56</v>
      </c>
      <c r="M25" s="139" t="s">
        <v>76</v>
      </c>
      <c r="N25" s="139" t="s">
        <v>26</v>
      </c>
      <c r="O25" s="139" t="s">
        <v>15</v>
      </c>
      <c r="P25" s="139" t="s">
        <v>22</v>
      </c>
    </row>
    <row r="26" spans="2:18" s="92" customFormat="1" ht="45" customHeight="1" thickTop="1" thickBot="1" x14ac:dyDescent="0.2">
      <c r="B26" s="80" t="s">
        <v>59</v>
      </c>
      <c r="C26" s="81"/>
      <c r="D26" s="82"/>
      <c r="E26" s="82"/>
      <c r="F26" s="82"/>
      <c r="G26" s="94"/>
      <c r="H26" s="94"/>
      <c r="I26" s="94"/>
      <c r="J26" s="76"/>
      <c r="K26" s="85"/>
      <c r="L26" s="86"/>
      <c r="M26" s="95"/>
      <c r="N26" s="88">
        <f>IF($G26&gt;$I26,(IF(AND($M26=$I26,$M26=($G26-$H26)),125%,IF(AND($M26&lt;=($G26+$H26),$M26&gt;=($G26-$H26)),100%,IF($M26&gt;($G26+$H26),($G26+$H26)/$M26,IF(($M26&lt;($G26-$H26)),100%+ABS($M26-$G26)*25%/ABS($I26-$G26)))))),IF(AND($M26=$I26,$M26=($G26+$H26)),125%,IF(AND($M26&lt;=($G26+$H26),$M26&gt;=($G26-$H26)),100%,IF(AND($M26=$I26,$M26=($G26+$H26)),125%,IF($M26&lt;($G26-$H26),$M26/($G26-$H26),IF($M26&gt;($G26+$H26),100%+($M26-$G26)*25%/($I26-$G26)))))))</f>
        <v>1.25</v>
      </c>
      <c r="O26" s="89" t="str">
        <f>IF(N26&gt;1,"Superou",IF(N26=1,"Atingiu","Não atingiu"))</f>
        <v>Superou</v>
      </c>
      <c r="P26" s="90">
        <f>N26-100%</f>
        <v>0.25</v>
      </c>
    </row>
    <row r="27" spans="2:18" s="92" customFormat="1" ht="45" customHeight="1" thickTop="1" thickBot="1" x14ac:dyDescent="0.2">
      <c r="B27" s="80" t="s">
        <v>61</v>
      </c>
      <c r="C27" s="81"/>
      <c r="D27" s="82"/>
      <c r="E27" s="82"/>
      <c r="F27" s="82"/>
      <c r="G27" s="94"/>
      <c r="H27" s="94"/>
      <c r="I27" s="94"/>
      <c r="J27" s="76"/>
      <c r="K27" s="85"/>
      <c r="L27" s="86"/>
      <c r="M27" s="95"/>
      <c r="N27" s="88">
        <f>IF($G27&gt;$I27,(IF(AND($M27=$I27,$M27=($G27-$H27)),125%,IF(AND($M27&lt;=($G27+$H27),$M27&gt;=($G27-$H27)),100%,IF($M27&gt;($G27+$H27),($G27+$H27)/$M27,IF(($M27&lt;($G27-$H27)),100%+ABS($M27-$G27)*25%/ABS($I27-$G27)))))),IF(AND($M27=$I27,$M27=($G27+$H27)),125%,IF(AND($M27&lt;=($G27+$H27),$M27&gt;=($G27-$H27)),100%,IF(AND($M27=$I27,$M27=($G27+$H27)),125%,IF($M27&lt;($G27-$H27),$M27/($G27-$H27),IF($M27&gt;($G27+$H27),100%+($M27-$G27)*25%/($I27-$G27)))))))</f>
        <v>1.25</v>
      </c>
      <c r="O27" s="89" t="str">
        <f>IF(N27&gt;1,"Superou",IF(N27=1,"Atingiu","Não atingiu"))</f>
        <v>Superou</v>
      </c>
      <c r="P27" s="90">
        <f>N27-100%</f>
        <v>0.25</v>
      </c>
    </row>
    <row r="28" spans="2:18" s="92" customFormat="1" ht="45" customHeight="1" thickTop="1" thickBot="1" x14ac:dyDescent="0.2">
      <c r="B28" s="248" t="s">
        <v>262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93">
        <f>J26*N26+J27*N27</f>
        <v>0</v>
      </c>
    </row>
    <row r="29" spans="2:18" s="92" customFormat="1" ht="45" customHeight="1" thickTop="1" thickBot="1" x14ac:dyDescent="0.2">
      <c r="B29" s="267" t="s">
        <v>134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132" t="s">
        <v>25</v>
      </c>
      <c r="P29" s="133">
        <v>0.3</v>
      </c>
    </row>
    <row r="30" spans="2:18" s="92" customFormat="1" ht="45" customHeight="1" thickTop="1" thickBot="1" x14ac:dyDescent="0.2">
      <c r="B30" s="218" t="s">
        <v>10</v>
      </c>
      <c r="C30" s="218"/>
      <c r="D30" s="140" t="s">
        <v>225</v>
      </c>
      <c r="E30" s="140" t="s">
        <v>253</v>
      </c>
      <c r="F30" s="140" t="s">
        <v>251</v>
      </c>
      <c r="G30" s="139" t="s">
        <v>252</v>
      </c>
      <c r="H30" s="139" t="s">
        <v>2</v>
      </c>
      <c r="I30" s="139" t="s">
        <v>14</v>
      </c>
      <c r="J30" s="139" t="s">
        <v>9</v>
      </c>
      <c r="K30" s="139" t="s">
        <v>157</v>
      </c>
      <c r="L30" s="139" t="s">
        <v>56</v>
      </c>
      <c r="M30" s="139" t="s">
        <v>76</v>
      </c>
      <c r="N30" s="139" t="s">
        <v>26</v>
      </c>
      <c r="O30" s="139" t="s">
        <v>15</v>
      </c>
      <c r="P30" s="139" t="s">
        <v>22</v>
      </c>
    </row>
    <row r="31" spans="2:18" s="92" customFormat="1" ht="45" customHeight="1" thickTop="1" thickBot="1" x14ac:dyDescent="0.2">
      <c r="B31" s="80" t="s">
        <v>62</v>
      </c>
      <c r="C31" s="81"/>
      <c r="D31" s="82"/>
      <c r="E31" s="82"/>
      <c r="F31" s="82"/>
      <c r="G31" s="94"/>
      <c r="H31" s="94"/>
      <c r="I31" s="94"/>
      <c r="J31" s="77"/>
      <c r="K31" s="85"/>
      <c r="L31" s="86"/>
      <c r="M31" s="95"/>
      <c r="N31" s="88">
        <f>IF($G31&gt;$I31,(IF(AND($M31=$I31,$M31=($G31-$H31)),125%,IF(AND($M31&lt;=($G31+$H31),$M31&gt;=($G31-$H31)),100%,IF($M31&gt;($G31+$H31),($G31+$H31)/$M31,IF(($M31&lt;($G31-$H31)),100%+ABS($M31-$G31)*25%/ABS($I31-$G31)))))),IF(AND($M31=$I31,$M31=($G31+$H31)),125%,IF(AND($M31&lt;=($G31+$H31),$M31&gt;=($G31-$H31)),100%,IF(AND($M31=$I31,$M31=($G31+$H31)),125%,IF($M31&lt;($G31-$H31),$M31/($G31-$H31),IF($M31&gt;($G31+$H31),100%+($M31-$G31)*25%/($I31-$G31)))))))</f>
        <v>1.25</v>
      </c>
      <c r="O31" s="89" t="str">
        <f>IF(N31&gt;1,"Superou",IF(N31=1,"Atingiu","Não atingiu"))</f>
        <v>Superou</v>
      </c>
      <c r="P31" s="90">
        <f>N31-100%</f>
        <v>0.25</v>
      </c>
    </row>
    <row r="32" spans="2:18" s="92" customFormat="1" ht="45" customHeight="1" thickTop="1" thickBot="1" x14ac:dyDescent="0.2">
      <c r="B32" s="80" t="s">
        <v>63</v>
      </c>
      <c r="C32" s="81"/>
      <c r="D32" s="82"/>
      <c r="E32" s="82"/>
      <c r="F32" s="82"/>
      <c r="G32" s="94"/>
      <c r="H32" s="94"/>
      <c r="I32" s="94"/>
      <c r="J32" s="77"/>
      <c r="K32" s="85"/>
      <c r="L32" s="86"/>
      <c r="M32" s="95"/>
      <c r="N32" s="88">
        <f>IF($G32&gt;$I32,(IF(AND($M32=$I32,$M32=($G32-$H32)),125%,IF(AND($M32&lt;=($G32+$H32),$M32&gt;=($G32-$H32)),100%,IF($M32&gt;($G32+$H32),($G32+$H32)/$M32,IF(($M32&lt;($G32-$H32)),100%+ABS($M32-$G32)*25%/ABS($I32-$G32)))))),IF(AND($M32=$I32,$M32=($G32+$H32)),125%,IF(AND($M32&lt;=($G32+$H32),$M32&gt;=($G32-$H32)),100%,IF(AND($M32=$I32,$M32=($G32+$H32)),125%,IF($M32&lt;($G32-$H32),$M32/($G32-$H32),IF($M32&gt;($G32+$H32),100%+($M32-$G32)*25%/($I32-$G32)))))))</f>
        <v>1.25</v>
      </c>
      <c r="O32" s="89" t="str">
        <f>IF(N32&gt;1,"Superou",IF(N32=1,"Atingiu","Não atingiu"))</f>
        <v>Superou</v>
      </c>
      <c r="P32" s="90">
        <f>N32-100%</f>
        <v>0.25</v>
      </c>
    </row>
    <row r="33" spans="2:16" s="92" customFormat="1" ht="45" customHeight="1" thickTop="1" thickBot="1" x14ac:dyDescent="0.2">
      <c r="B33" s="248" t="s">
        <v>263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93">
        <f>J31*N31+J32*N32</f>
        <v>0</v>
      </c>
    </row>
    <row r="34" spans="2:16" s="92" customFormat="1" ht="45" customHeight="1" thickTop="1" thickBot="1" x14ac:dyDescent="0.2">
      <c r="B34" s="266" t="s">
        <v>135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132" t="s">
        <v>25</v>
      </c>
      <c r="P34" s="133">
        <v>0.2</v>
      </c>
    </row>
    <row r="35" spans="2:16" s="92" customFormat="1" ht="45" customHeight="1" thickTop="1" thickBot="1" x14ac:dyDescent="0.2">
      <c r="B35" s="218" t="s">
        <v>10</v>
      </c>
      <c r="C35" s="218"/>
      <c r="D35" s="140" t="s">
        <v>225</v>
      </c>
      <c r="E35" s="140" t="s">
        <v>253</v>
      </c>
      <c r="F35" s="140" t="s">
        <v>251</v>
      </c>
      <c r="G35" s="139" t="s">
        <v>252</v>
      </c>
      <c r="H35" s="139" t="s">
        <v>2</v>
      </c>
      <c r="I35" s="139" t="s">
        <v>14</v>
      </c>
      <c r="J35" s="139" t="s">
        <v>9</v>
      </c>
      <c r="K35" s="139" t="s">
        <v>157</v>
      </c>
      <c r="L35" s="139" t="s">
        <v>56</v>
      </c>
      <c r="M35" s="139" t="s">
        <v>76</v>
      </c>
      <c r="N35" s="139" t="s">
        <v>26</v>
      </c>
      <c r="O35" s="139" t="s">
        <v>15</v>
      </c>
      <c r="P35" s="139" t="s">
        <v>22</v>
      </c>
    </row>
    <row r="36" spans="2:16" s="92" customFormat="1" ht="45" customHeight="1" thickTop="1" thickBot="1" x14ac:dyDescent="0.2">
      <c r="B36" s="80" t="s">
        <v>64</v>
      </c>
      <c r="C36" s="81"/>
      <c r="D36" s="82"/>
      <c r="E36" s="82"/>
      <c r="F36" s="82"/>
      <c r="G36" s="83"/>
      <c r="H36" s="83"/>
      <c r="I36" s="83"/>
      <c r="J36" s="76"/>
      <c r="K36" s="85"/>
      <c r="L36" s="86"/>
      <c r="M36" s="95"/>
      <c r="N36" s="88">
        <f>IF($G36&gt;$I36,(IF(AND($M36=$I36,$M36=($G36-$H36)),125%,IF(AND($M36&lt;=($G36+$H36),$M36&gt;=($G36-$H36)),100%,IF($M36&gt;($G36+$H36),($G36+$H36)/$M36,IF(($M36&lt;($G36-$H36)),100%+ABS($M36-$G36)*25%/ABS($I36-$G36)))))),IF(AND($M36=$I36,$M36=($G36+$H36)),125%,IF(AND($M36&lt;=($G36+$H36),$M36&gt;=($G36-$H36)),100%,IF(AND($M36=$I36,$M36=($G36+$H36)),125%,IF($M36&lt;($G36-$H36),$M36/($G36-$H36),IF($M36&gt;($G36+$H36),100%+($M36-$G36)*25%/($I36-$G36)))))))</f>
        <v>1.25</v>
      </c>
      <c r="O36" s="89" t="str">
        <f>IF(N36&gt;1,"Superou",IF(N36=1,"Atingiu","Não atingiu"))</f>
        <v>Superou</v>
      </c>
      <c r="P36" s="90">
        <f>N36-100%</f>
        <v>0.25</v>
      </c>
    </row>
    <row r="37" spans="2:16" s="92" customFormat="1" ht="45" customHeight="1" thickTop="1" thickBot="1" x14ac:dyDescent="0.2">
      <c r="B37" s="80" t="s">
        <v>65</v>
      </c>
      <c r="C37" s="81"/>
      <c r="D37" s="82"/>
      <c r="E37" s="82"/>
      <c r="F37" s="82"/>
      <c r="G37" s="83"/>
      <c r="H37" s="83"/>
      <c r="I37" s="83"/>
      <c r="J37" s="76"/>
      <c r="K37" s="85"/>
      <c r="L37" s="86"/>
      <c r="M37" s="95"/>
      <c r="N37" s="88">
        <f>IF($G37&gt;$I37,(IF(AND($M37=$I37,$M37=($G37-$H37)),125%,IF(AND($M37&lt;=($G37+$H37),$M37&gt;=($G37-$H37)),100%,IF($M37&gt;($G37+$H37),($G37+$H37)/$M37,IF(($M37&lt;($G37-$H37)),100%+ABS($M37-$G37)*25%/ABS($I37-$G37)))))),IF(AND($M37=$I37,$M37=($G37+$H37)),125%,IF(AND($M37&lt;=($G37+$H37),$M37&gt;=($G37-$H37)),100%,IF(AND($M37=$I37,$M37=($G37+$H37)),125%,IF($M37&lt;($G37-$H37),$M37/($G37-$H37),IF($M37&gt;($G37+$H37),100%+($M37-$G37)*25%/($I37-$G37)))))))</f>
        <v>1.25</v>
      </c>
      <c r="O37" s="89" t="str">
        <f>IF(N37&gt;1,"Superou",IF(N37=1,"Atingiu","Não atingiu"))</f>
        <v>Superou</v>
      </c>
      <c r="P37" s="90">
        <f>N37-100%</f>
        <v>0.25</v>
      </c>
    </row>
    <row r="38" spans="2:16" s="92" customFormat="1" ht="45" customHeight="1" thickTop="1" thickBot="1" x14ac:dyDescent="0.2">
      <c r="B38" s="248" t="s">
        <v>264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93">
        <f>J36*N36+J37*N37</f>
        <v>0</v>
      </c>
    </row>
    <row r="39" spans="2:16" ht="45" customHeight="1" thickTop="1" thickBot="1" x14ac:dyDescent="0.2">
      <c r="B39" s="260" t="s">
        <v>24</v>
      </c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79" t="s">
        <v>280</v>
      </c>
      <c r="P39" s="96">
        <v>0.3</v>
      </c>
    </row>
    <row r="40" spans="2:16" ht="45" customHeight="1" thickTop="1" thickBot="1" x14ac:dyDescent="0.2">
      <c r="B40" s="267" t="s">
        <v>136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132" t="s">
        <v>25</v>
      </c>
      <c r="P40" s="133">
        <v>0.6</v>
      </c>
    </row>
    <row r="41" spans="2:16" ht="45" customHeight="1" thickTop="1" thickBot="1" x14ac:dyDescent="0.2">
      <c r="B41" s="218" t="s">
        <v>10</v>
      </c>
      <c r="C41" s="218"/>
      <c r="D41" s="140" t="s">
        <v>225</v>
      </c>
      <c r="E41" s="140" t="s">
        <v>253</v>
      </c>
      <c r="F41" s="140" t="s">
        <v>251</v>
      </c>
      <c r="G41" s="139" t="s">
        <v>252</v>
      </c>
      <c r="H41" s="139" t="s">
        <v>2</v>
      </c>
      <c r="I41" s="139" t="s">
        <v>14</v>
      </c>
      <c r="J41" s="139" t="s">
        <v>9</v>
      </c>
      <c r="K41" s="139" t="s">
        <v>157</v>
      </c>
      <c r="L41" s="139" t="s">
        <v>56</v>
      </c>
      <c r="M41" s="139" t="s">
        <v>76</v>
      </c>
      <c r="N41" s="139" t="s">
        <v>26</v>
      </c>
      <c r="O41" s="139" t="s">
        <v>15</v>
      </c>
      <c r="P41" s="139" t="s">
        <v>22</v>
      </c>
    </row>
    <row r="42" spans="2:16" s="92" customFormat="1" ht="45" customHeight="1" thickTop="1" thickBot="1" x14ac:dyDescent="0.2">
      <c r="B42" s="80" t="s">
        <v>66</v>
      </c>
      <c r="C42" s="81"/>
      <c r="D42" s="83"/>
      <c r="E42" s="83"/>
      <c r="F42" s="83"/>
      <c r="G42" s="97"/>
      <c r="H42" s="97"/>
      <c r="I42" s="97"/>
      <c r="J42" s="98"/>
      <c r="K42" s="85"/>
      <c r="L42" s="86"/>
      <c r="M42" s="95"/>
      <c r="N42" s="88">
        <f>IF($G42&gt;$I42,(IF(AND($M42=$I42,$M42=($G42-$H42)),125%,IF(AND($M42&lt;=($G42+$H42),$M42&gt;=($G42-$H42)),100%,IF($M42&gt;($G42+$H42),($G42+$H42)/$M42,IF(($M42&lt;($G42-$H42)),100%+ABS($M42-$G42)*25%/ABS($I42-$G42)))))),IF(AND($M42=$I42,$M42=($G42+$H42)),125%,IF(AND($M42&lt;=($G42+$H42),$M42&gt;=($G42-$H42)),100%,IF(AND($M42=$I42,$M42=($G42+$H42)),125%,IF($M42&lt;($G42-$H42),$M42/($G42-$H42),IF($M42&gt;($G42+$H42),100%+($M42-$G42)*25%/($I42-$G42)))))))</f>
        <v>1.25</v>
      </c>
      <c r="O42" s="89" t="str">
        <f>IF(N42&gt;1,"Superou",IF(N42=1,"Atingiu","Não atingiu"))</f>
        <v>Superou</v>
      </c>
      <c r="P42" s="90">
        <f>N42-100%</f>
        <v>0.25</v>
      </c>
    </row>
    <row r="43" spans="2:16" s="92" customFormat="1" ht="45" customHeight="1" thickTop="1" thickBot="1" x14ac:dyDescent="0.2">
      <c r="B43" s="80" t="s">
        <v>67</v>
      </c>
      <c r="C43" s="81"/>
      <c r="D43" s="99"/>
      <c r="E43" s="100"/>
      <c r="F43" s="100"/>
      <c r="G43" s="101"/>
      <c r="H43" s="101"/>
      <c r="I43" s="101"/>
      <c r="J43" s="98"/>
      <c r="K43" s="85"/>
      <c r="L43" s="86"/>
      <c r="M43" s="95"/>
      <c r="N43" s="88">
        <f>IF($G43&gt;$I43,(IF(AND($M43=$I43,$M43=($G43-$H43)),125%,IF(AND($M43&lt;=($G43+$H43),$M43&gt;=($G43-$H43)),100%,IF($M43&gt;($G43+$H43),($G43+$H43)/$M43,IF(($M43&lt;($G43-$H43)),100%+ABS($M43-$G43)*25%/ABS($I43-$G43)))))),IF(AND($M43=$I43,$M43=($G43+$H43)),125%,IF(AND($M43&lt;=($G43+$H43),$M43&gt;=($G43-$H43)),100%,IF(AND($M43=$I43,$M43=($G43+$H43)),125%,IF($M43&lt;($G43-$H43),$M43/($G43-$H43),IF($M43&gt;($G43+$H43),100%+($M43-$G43)*25%/($I43-$G43)))))))</f>
        <v>1.25</v>
      </c>
      <c r="O43" s="89" t="str">
        <f>IF(N43&gt;1,"Superou",IF(N43=1,"Atingiu","Não atingiu"))</f>
        <v>Superou</v>
      </c>
      <c r="P43" s="90">
        <f>N43-100%</f>
        <v>0.25</v>
      </c>
    </row>
    <row r="44" spans="2:16" s="92" customFormat="1" ht="45" customHeight="1" thickTop="1" thickBot="1" x14ac:dyDescent="0.2">
      <c r="B44" s="248" t="s">
        <v>265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93">
        <f>J42*N42+J43*N43</f>
        <v>0</v>
      </c>
    </row>
    <row r="45" spans="2:16" s="92" customFormat="1" ht="45" customHeight="1" thickTop="1" thickBot="1" x14ac:dyDescent="0.2">
      <c r="B45" s="267" t="s">
        <v>137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132" t="s">
        <v>25</v>
      </c>
      <c r="P45" s="133">
        <v>0.4</v>
      </c>
    </row>
    <row r="46" spans="2:16" s="92" customFormat="1" ht="45" customHeight="1" thickTop="1" thickBot="1" x14ac:dyDescent="0.2">
      <c r="B46" s="218" t="s">
        <v>10</v>
      </c>
      <c r="C46" s="218"/>
      <c r="D46" s="140" t="s">
        <v>225</v>
      </c>
      <c r="E46" s="140" t="s">
        <v>253</v>
      </c>
      <c r="F46" s="140" t="s">
        <v>251</v>
      </c>
      <c r="G46" s="139" t="s">
        <v>252</v>
      </c>
      <c r="H46" s="139" t="s">
        <v>2</v>
      </c>
      <c r="I46" s="139" t="s">
        <v>14</v>
      </c>
      <c r="J46" s="139" t="s">
        <v>9</v>
      </c>
      <c r="K46" s="139" t="s">
        <v>157</v>
      </c>
      <c r="L46" s="139" t="s">
        <v>56</v>
      </c>
      <c r="M46" s="139" t="s">
        <v>76</v>
      </c>
      <c r="N46" s="139" t="s">
        <v>26</v>
      </c>
      <c r="O46" s="139" t="s">
        <v>15</v>
      </c>
      <c r="P46" s="139" t="s">
        <v>22</v>
      </c>
    </row>
    <row r="47" spans="2:16" s="92" customFormat="1" ht="45" customHeight="1" thickTop="1" thickBot="1" x14ac:dyDescent="0.2">
      <c r="B47" s="80" t="s">
        <v>68</v>
      </c>
      <c r="C47" s="81"/>
      <c r="D47" s="82"/>
      <c r="E47" s="82"/>
      <c r="F47" s="82"/>
      <c r="G47" s="82"/>
      <c r="H47" s="82"/>
      <c r="I47" s="82"/>
      <c r="J47" s="76"/>
      <c r="K47" s="102"/>
      <c r="L47" s="86"/>
      <c r="M47" s="95"/>
      <c r="N47" s="88">
        <f>IF($G47&gt;$I47,(IF(AND($M47=$I47,$M47=($G47-$H47)),125%,IF(AND($M47&lt;=($G47+$H47),$M47&gt;=($G47-$H47)),100%,IF($M47&gt;($G47+$H47),($G47+$H47)/$M47,IF(($M47&lt;($G47-$H47)),100%+ABS($M47-$G47)*25%/ABS($I47-$G47)))))),IF(AND($M47=$I47,$M47=($G47+$H47)),125%,IF(AND($M47&lt;=($G47+$H47),$M47&gt;=($G47-$H47)),100%,IF(AND($M47=$I47,$M47=($G47+$H47)),125%,IF($M47&lt;($G47-$H47),$M47/($G47-$H47),IF($M47&gt;($G47+$H47),100%+($M47-$G47)*25%/($I47-$G47)))))))</f>
        <v>1.25</v>
      </c>
      <c r="O47" s="89" t="str">
        <f>IF(N47&gt;1,"Superou",IF(N47=1,"Atingiu","Não atingiu"))</f>
        <v>Superou</v>
      </c>
      <c r="P47" s="90">
        <f>N47-100%</f>
        <v>0.25</v>
      </c>
    </row>
    <row r="48" spans="2:16" s="92" customFormat="1" ht="45" customHeight="1" thickTop="1" thickBot="1" x14ac:dyDescent="0.2">
      <c r="B48" s="80" t="s">
        <v>69</v>
      </c>
      <c r="C48" s="81"/>
      <c r="D48" s="82"/>
      <c r="E48" s="82"/>
      <c r="F48" s="82"/>
      <c r="G48" s="82"/>
      <c r="H48" s="82"/>
      <c r="I48" s="82"/>
      <c r="J48" s="76"/>
      <c r="K48" s="102"/>
      <c r="L48" s="86"/>
      <c r="M48" s="95"/>
      <c r="N48" s="88">
        <f>IF($G48&gt;$I48,(IF(AND($M48=$I48,$M48=($G48-$H48)),125%,IF(AND($M48&lt;=($G48+$H48),$M48&gt;=($G48-$H48)),100%,IF($M48&gt;($G48+$H48),($G48+$H48)/$M48,IF(($M48&lt;($G48-$H48)),100%+ABS($M48-$G48)*25%/ABS($I48-$G48)))))),IF(AND($M48=$I48,$M48=($G48+$H48)),125%,IF(AND($M48&lt;=($G48+$H48),$M48&gt;=($G48-$H48)),100%,IF(AND($M48=$I48,$M48=($G48+$H48)),125%,IF($M48&lt;($G48-$H48),$M48/($G48-$H48),IF($M48&gt;($G48+$H48),100%+($M48-$G48)*25%/($I48-$G48)))))))</f>
        <v>1.25</v>
      </c>
      <c r="O48" s="89" t="str">
        <f>IF(N48&gt;1,"Superou",IF(N48=1,"Atingiu","Não atingiu"))</f>
        <v>Superou</v>
      </c>
      <c r="P48" s="90">
        <f>N48-100%</f>
        <v>0.25</v>
      </c>
    </row>
    <row r="49" spans="2:16" s="92" customFormat="1" ht="45" customHeight="1" thickTop="1" thickBot="1" x14ac:dyDescent="0.2">
      <c r="B49" s="248" t="s">
        <v>266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93">
        <f>J47*N47+J48*N48</f>
        <v>0</v>
      </c>
    </row>
    <row r="50" spans="2:16" s="92" customFormat="1" ht="45" customHeight="1" thickTop="1" thickBot="1" x14ac:dyDescent="0.2">
      <c r="B50" s="260" t="s">
        <v>11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79" t="s">
        <v>280</v>
      </c>
      <c r="P50" s="96">
        <v>0.3</v>
      </c>
    </row>
    <row r="51" spans="2:16" ht="45" customHeight="1" thickTop="1" thickBot="1" x14ac:dyDescent="0.2">
      <c r="B51" s="267" t="s">
        <v>138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132" t="s">
        <v>25</v>
      </c>
      <c r="P51" s="133">
        <v>0.6</v>
      </c>
    </row>
    <row r="52" spans="2:16" ht="45" customHeight="1" thickTop="1" thickBot="1" x14ac:dyDescent="0.2">
      <c r="B52" s="218" t="s">
        <v>10</v>
      </c>
      <c r="C52" s="218"/>
      <c r="D52" s="140" t="s">
        <v>225</v>
      </c>
      <c r="E52" s="140" t="s">
        <v>253</v>
      </c>
      <c r="F52" s="140" t="s">
        <v>251</v>
      </c>
      <c r="G52" s="139" t="s">
        <v>252</v>
      </c>
      <c r="H52" s="139" t="s">
        <v>2</v>
      </c>
      <c r="I52" s="139" t="s">
        <v>14</v>
      </c>
      <c r="J52" s="139" t="s">
        <v>9</v>
      </c>
      <c r="K52" s="139" t="s">
        <v>157</v>
      </c>
      <c r="L52" s="139" t="s">
        <v>56</v>
      </c>
      <c r="M52" s="139" t="s">
        <v>76</v>
      </c>
      <c r="N52" s="139" t="s">
        <v>26</v>
      </c>
      <c r="O52" s="139" t="s">
        <v>15</v>
      </c>
      <c r="P52" s="139" t="s">
        <v>22</v>
      </c>
    </row>
    <row r="53" spans="2:16" ht="45" customHeight="1" thickTop="1" thickBot="1" x14ac:dyDescent="0.2">
      <c r="B53" s="80" t="s">
        <v>114</v>
      </c>
      <c r="C53" s="81"/>
      <c r="D53" s="82"/>
      <c r="E53" s="100"/>
      <c r="F53" s="100"/>
      <c r="G53" s="100"/>
      <c r="H53" s="100"/>
      <c r="I53" s="100"/>
      <c r="J53" s="76"/>
      <c r="K53" s="103"/>
      <c r="L53" s="86"/>
      <c r="M53" s="95"/>
      <c r="N53" s="88">
        <f>IF($G53&gt;$I53,(IF(AND($M53=$I53,$M53=($G53-$H53)),125%,IF(AND($M53&lt;=($G53+$H53),$M53&gt;=($G53-$H53)),100%,IF($M53&gt;($G53+$H53),($G53+$H53)/$M53,IF(($M53&lt;($G53-$H53)),100%+ABS($M53-$G53)*25%/ABS($I53-$G53)))))),IF(AND($M53=$I53,$M53=($G53+$H53)),125%,IF(AND($M53&lt;=($G53+$H53),$M53&gt;=($G53-$H53)),100%,IF(AND($M53=$I53,$M53=($G53+$H53)),125%,IF($M53&lt;($G53-$H53),$M53/($G53-$H53),IF($M53&gt;($G53+$H53),100%+($M53-$G53)*25%/($I53-$G53)))))))</f>
        <v>1.25</v>
      </c>
      <c r="O53" s="89" t="str">
        <f>IF(N53&gt;1,"Superou",IF(N53=1,"Atingiu","Não atingiu"))</f>
        <v>Superou</v>
      </c>
      <c r="P53" s="90">
        <f>N53-100%</f>
        <v>0.25</v>
      </c>
    </row>
    <row r="54" spans="2:16" ht="45" customHeight="1" thickTop="1" thickBot="1" x14ac:dyDescent="0.2">
      <c r="B54" s="80" t="s">
        <v>70</v>
      </c>
      <c r="C54" s="81"/>
      <c r="D54" s="82"/>
      <c r="E54" s="83"/>
      <c r="F54" s="83"/>
      <c r="G54" s="97"/>
      <c r="H54" s="97"/>
      <c r="I54" s="97"/>
      <c r="J54" s="76"/>
      <c r="K54" s="103"/>
      <c r="L54" s="86"/>
      <c r="M54" s="95"/>
      <c r="N54" s="88">
        <f>IF($G54&gt;$I54,(IF(AND($M54=$I54,$M54=($G54-$H54)),125%,IF(AND($M54&lt;=($G54+$H54),$M54&gt;=($G54-$H54)),100%,IF($M54&gt;($G54+$H54),($G54+$H54)/$M54,IF(($M54&lt;($G54-$H54)),100%+ABS($M54-$G54)*25%/ABS($I54-$G54)))))),IF(AND($M54=$I54,$M54=($G54+$H54)),125%,IF(AND($M54&lt;=($G54+$H54),$M54&gt;=($G54-$H54)),100%,IF(AND($M54=$I54,$M54=($G54+$H54)),125%,IF($M54&lt;($G54-$H54),$M54/($G54-$H54),IF($M54&gt;($G54+$H54),100%+($M54-$G54)*25%/($I54-$G54)))))))</f>
        <v>1.25</v>
      </c>
      <c r="O54" s="89" t="str">
        <f>IF(N54&gt;1,"Superou",IF(N54=1,"Atingiu","Não atingiu"))</f>
        <v>Superou</v>
      </c>
      <c r="P54" s="90">
        <f>N54-100%</f>
        <v>0.25</v>
      </c>
    </row>
    <row r="55" spans="2:16" s="92" customFormat="1" ht="45" customHeight="1" thickTop="1" thickBot="1" x14ac:dyDescent="0.2">
      <c r="B55" s="248" t="s">
        <v>267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104">
        <f>J53*N53+J54*N54</f>
        <v>0</v>
      </c>
    </row>
    <row r="56" spans="2:16" ht="45" customHeight="1" thickTop="1" thickBot="1" x14ac:dyDescent="0.2">
      <c r="B56" s="267" t="s">
        <v>139</v>
      </c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132" t="s">
        <v>25</v>
      </c>
      <c r="P56" s="133">
        <v>0.4</v>
      </c>
    </row>
    <row r="57" spans="2:16" ht="45" customHeight="1" thickTop="1" thickBot="1" x14ac:dyDescent="0.2">
      <c r="B57" s="218" t="s">
        <v>10</v>
      </c>
      <c r="C57" s="218"/>
      <c r="D57" s="140" t="s">
        <v>225</v>
      </c>
      <c r="E57" s="140" t="s">
        <v>253</v>
      </c>
      <c r="F57" s="140" t="s">
        <v>251</v>
      </c>
      <c r="G57" s="139" t="s">
        <v>252</v>
      </c>
      <c r="H57" s="139" t="s">
        <v>2</v>
      </c>
      <c r="I57" s="139" t="s">
        <v>14</v>
      </c>
      <c r="J57" s="139" t="s">
        <v>9</v>
      </c>
      <c r="K57" s="139" t="s">
        <v>157</v>
      </c>
      <c r="L57" s="139" t="s">
        <v>56</v>
      </c>
      <c r="M57" s="139" t="s">
        <v>76</v>
      </c>
      <c r="N57" s="139" t="s">
        <v>26</v>
      </c>
      <c r="O57" s="139" t="s">
        <v>15</v>
      </c>
      <c r="P57" s="139" t="s">
        <v>22</v>
      </c>
    </row>
    <row r="58" spans="2:16" s="92" customFormat="1" ht="45" customHeight="1" thickTop="1" thickBot="1" x14ac:dyDescent="0.2">
      <c r="B58" s="80" t="s">
        <v>71</v>
      </c>
      <c r="C58" s="81"/>
      <c r="D58" s="82"/>
      <c r="E58" s="83"/>
      <c r="F58" s="83"/>
      <c r="G58" s="97"/>
      <c r="H58" s="97"/>
      <c r="I58" s="97"/>
      <c r="J58" s="76"/>
      <c r="K58" s="103"/>
      <c r="L58" s="86"/>
      <c r="M58" s="95"/>
      <c r="N58" s="105">
        <f>IF($G58&gt;$I58,(IF(AND($M58=$I58,$M58=($G58-$H58)),125%,IF(AND($M58&lt;=($G58+$H58),$M58&gt;=($G58-$H58)),100%,IF($M58&gt;($G58+$H58),($G58+$H58)/$M58,IF(($M58&lt;($G58-$H58)),100%+ABS($M58-$G58)*25%/ABS($I58-$G58)))))),IF(AND($M58=$I58,$M58=($G58+$H58)),125%,IF(AND($M58&lt;=($G58+$H58),$M58&gt;=($G58-$H58)),100%,IF(AND($M58=$I58,$M58=($G58+$H58)),125%,IF($M58&lt;($G58-$H58),$M58/($G58-$H58),IF($M58&gt;($G58+$H58),100%+($M58-$G58)*25%/($I58-$G58)))))))</f>
        <v>1.25</v>
      </c>
      <c r="O58" s="89" t="str">
        <f>IF(N58&gt;1,"Superou",IF(N58=1,"Atingiu","Não atingiu"))</f>
        <v>Superou</v>
      </c>
      <c r="P58" s="90">
        <f>N58-100%</f>
        <v>0.25</v>
      </c>
    </row>
    <row r="59" spans="2:16" s="92" customFormat="1" ht="45" customHeight="1" thickTop="1" thickBot="1" x14ac:dyDescent="0.2">
      <c r="B59" s="80" t="s">
        <v>72</v>
      </c>
      <c r="C59" s="81"/>
      <c r="D59" s="82"/>
      <c r="E59" s="83"/>
      <c r="F59" s="83"/>
      <c r="G59" s="94"/>
      <c r="H59" s="94"/>
      <c r="I59" s="94"/>
      <c r="J59" s="76"/>
      <c r="K59" s="103"/>
      <c r="L59" s="86"/>
      <c r="M59" s="95"/>
      <c r="N59" s="105">
        <f>IF($G59&gt;$I59,(IF(AND($M59=$I59,$M59=($G59-$H59)),125%,IF(AND($M59&lt;=($G59+$H59),$M59&gt;=($G59-$H59)),100%,IF($M59&gt;($G59+$H59),($G59+$H59)/$M59,IF(($M59&lt;($G59-$H59)),100%+ABS($M59-$G59)*25%/ABS($I59-$G59)))))),IF(AND($M59=$I59,$M59=($G59+$H59)),125%,IF(AND($M59&lt;=($G59+$H59),$M59&gt;=($G59-$H59)),100%,IF(AND($M59=$I59,$M59=($G59+$H59)),125%,IF($M59&lt;($G59-$H59),$M59/($G59-$H59),IF($M59&gt;($G59+$H59),100%+($M59-$G59)*25%/($I59-$G59)))))))</f>
        <v>1.25</v>
      </c>
      <c r="O59" s="89" t="str">
        <f>IF(N59&gt;1,"Superou",IF(N59=1,"Atingiu","Não atingiu"))</f>
        <v>Superou</v>
      </c>
      <c r="P59" s="90">
        <f>N59-100%</f>
        <v>0.25</v>
      </c>
    </row>
    <row r="60" spans="2:16" s="92" customFormat="1" ht="45" customHeight="1" thickTop="1" thickBot="1" x14ac:dyDescent="0.2">
      <c r="B60" s="248" t="s">
        <v>268</v>
      </c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93">
        <f>J58*N58+J59*N59</f>
        <v>0</v>
      </c>
    </row>
    <row r="61" spans="2:16" ht="45" customHeight="1" thickTop="1" thickBot="1" x14ac:dyDescent="0.2">
      <c r="B61" s="268" t="s">
        <v>274</v>
      </c>
      <c r="C61" s="268"/>
      <c r="D61" s="268"/>
      <c r="E61" s="131" t="s">
        <v>37</v>
      </c>
      <c r="F61" s="131" t="s">
        <v>38</v>
      </c>
      <c r="G61" s="131" t="s">
        <v>39</v>
      </c>
      <c r="H61" s="131" t="s">
        <v>40</v>
      </c>
      <c r="I61" s="131" t="s">
        <v>41</v>
      </c>
      <c r="J61" s="131" t="s">
        <v>42</v>
      </c>
      <c r="K61" s="131" t="s">
        <v>43</v>
      </c>
      <c r="L61" s="131" t="s">
        <v>125</v>
      </c>
      <c r="M61" s="131" t="s">
        <v>155</v>
      </c>
      <c r="N61" s="131" t="s">
        <v>155</v>
      </c>
      <c r="O61" s="131" t="s">
        <v>155</v>
      </c>
      <c r="P61" s="131" t="s">
        <v>155</v>
      </c>
    </row>
    <row r="62" spans="2:16" ht="39.950000000000003" customHeight="1" thickTop="1" thickBot="1" x14ac:dyDescent="0.2">
      <c r="B62" s="254" t="s">
        <v>33</v>
      </c>
      <c r="C62" s="255"/>
      <c r="D62" s="256"/>
      <c r="E62" s="106" t="s">
        <v>220</v>
      </c>
      <c r="F62" s="106"/>
      <c r="G62" s="106"/>
      <c r="H62" s="106" t="s">
        <v>220</v>
      </c>
      <c r="I62" s="107"/>
      <c r="J62" s="106"/>
      <c r="K62" s="106"/>
      <c r="L62" s="106" t="s">
        <v>220</v>
      </c>
      <c r="M62" s="107"/>
      <c r="N62" s="107"/>
      <c r="O62" s="107"/>
      <c r="P62" s="107"/>
    </row>
    <row r="63" spans="2:16" ht="39.950000000000003" customHeight="1" thickTop="1" thickBot="1" x14ac:dyDescent="0.2">
      <c r="B63" s="254" t="s">
        <v>34</v>
      </c>
      <c r="C63" s="255"/>
      <c r="D63" s="256"/>
      <c r="E63" s="107"/>
      <c r="F63" s="107"/>
      <c r="G63" s="107"/>
      <c r="H63" s="107"/>
      <c r="I63" s="106"/>
      <c r="J63" s="106"/>
      <c r="K63" s="106"/>
      <c r="L63" s="106"/>
      <c r="M63" s="107"/>
      <c r="N63" s="107"/>
      <c r="O63" s="107"/>
      <c r="P63" s="107"/>
    </row>
    <row r="64" spans="2:16" ht="39.950000000000003" customHeight="1" thickTop="1" thickBot="1" x14ac:dyDescent="0.2">
      <c r="B64" s="254" t="s">
        <v>35</v>
      </c>
      <c r="C64" s="255"/>
      <c r="D64" s="256"/>
      <c r="E64" s="107"/>
      <c r="F64" s="107"/>
      <c r="G64" s="107"/>
      <c r="H64" s="107"/>
      <c r="I64" s="107"/>
      <c r="J64" s="106"/>
      <c r="K64" s="106"/>
      <c r="L64" s="106"/>
      <c r="M64" s="106"/>
      <c r="N64" s="106"/>
      <c r="O64" s="106"/>
      <c r="P64" s="106"/>
    </row>
    <row r="65" spans="2:16368" ht="39.950000000000003" customHeight="1" thickTop="1" thickBot="1" x14ac:dyDescent="0.2">
      <c r="B65" s="254" t="s">
        <v>127</v>
      </c>
      <c r="C65" s="255"/>
      <c r="D65" s="256"/>
      <c r="E65" s="107"/>
      <c r="F65" s="107"/>
      <c r="G65" s="107"/>
      <c r="H65" s="107"/>
      <c r="I65" s="107"/>
      <c r="J65" s="106"/>
      <c r="K65" s="106"/>
      <c r="L65" s="106"/>
      <c r="M65" s="106"/>
      <c r="N65" s="106"/>
      <c r="O65" s="106"/>
      <c r="P65" s="106"/>
    </row>
    <row r="66" spans="2:16368" ht="35.1" customHeight="1" thickTop="1" thickBot="1" x14ac:dyDescent="0.2">
      <c r="B66" s="250" t="s">
        <v>49</v>
      </c>
      <c r="C66" s="250"/>
      <c r="D66" s="250"/>
      <c r="E66" s="250"/>
      <c r="F66" s="250"/>
      <c r="G66" s="250"/>
      <c r="H66" s="212" t="s">
        <v>52</v>
      </c>
      <c r="I66" s="212"/>
      <c r="J66" s="236" t="s">
        <v>53</v>
      </c>
      <c r="K66" s="238"/>
      <c r="L66" s="212" t="s">
        <v>57</v>
      </c>
      <c r="M66" s="212"/>
      <c r="N66" s="212"/>
      <c r="O66" s="212" t="s">
        <v>285</v>
      </c>
      <c r="P66" s="212"/>
    </row>
    <row r="67" spans="2:16368" ht="26.25" customHeight="1" thickTop="1" thickBot="1" x14ac:dyDescent="0.2">
      <c r="B67" s="217" t="s">
        <v>1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</row>
    <row r="68" spans="2:16368" s="109" customFormat="1" ht="30" customHeight="1" thickTop="1" thickBot="1" x14ac:dyDescent="0.25">
      <c r="B68" s="219" t="s">
        <v>37</v>
      </c>
      <c r="C68" s="219"/>
      <c r="D68" s="219"/>
      <c r="E68" s="219"/>
      <c r="F68" s="219"/>
      <c r="G68" s="219"/>
      <c r="H68" s="221">
        <f>P18</f>
        <v>0.4</v>
      </c>
      <c r="I68" s="221"/>
      <c r="J68" s="215">
        <f>P19</f>
        <v>0.3</v>
      </c>
      <c r="K68" s="216"/>
      <c r="L68" s="221">
        <f>$H$68*J68</f>
        <v>0.12</v>
      </c>
      <c r="M68" s="221"/>
      <c r="N68" s="221"/>
      <c r="O68" s="247" t="s">
        <v>226</v>
      </c>
      <c r="P68" s="247"/>
      <c r="Q68" s="108"/>
    </row>
    <row r="69" spans="2:16368" s="109" customFormat="1" ht="30" customHeight="1" thickTop="1" thickBot="1" x14ac:dyDescent="0.25">
      <c r="B69" s="219" t="s">
        <v>38</v>
      </c>
      <c r="C69" s="219"/>
      <c r="D69" s="219"/>
      <c r="E69" s="219"/>
      <c r="F69" s="219"/>
      <c r="G69" s="219"/>
      <c r="H69" s="221"/>
      <c r="I69" s="221"/>
      <c r="J69" s="215">
        <f>P24</f>
        <v>0.2</v>
      </c>
      <c r="K69" s="216"/>
      <c r="L69" s="221">
        <f>$H$68*J69</f>
        <v>8.0000000000000016E-2</v>
      </c>
      <c r="M69" s="221"/>
      <c r="N69" s="221"/>
      <c r="O69" s="247"/>
      <c r="P69" s="247"/>
      <c r="Q69" s="108"/>
      <c r="S69" s="108"/>
    </row>
    <row r="70" spans="2:16368" s="109" customFormat="1" ht="30" customHeight="1" thickTop="1" thickBot="1" x14ac:dyDescent="0.25">
      <c r="B70" s="219" t="s">
        <v>39</v>
      </c>
      <c r="C70" s="219"/>
      <c r="D70" s="219"/>
      <c r="E70" s="219"/>
      <c r="F70" s="219"/>
      <c r="G70" s="219"/>
      <c r="H70" s="221"/>
      <c r="I70" s="221"/>
      <c r="J70" s="215">
        <f>P29</f>
        <v>0.3</v>
      </c>
      <c r="K70" s="216"/>
      <c r="L70" s="221">
        <f>$H$68*J70</f>
        <v>0.12</v>
      </c>
      <c r="M70" s="221"/>
      <c r="N70" s="221"/>
      <c r="O70" s="247" t="s">
        <v>226</v>
      </c>
      <c r="P70" s="247"/>
      <c r="Q70" s="108"/>
    </row>
    <row r="71" spans="2:16368" s="109" customFormat="1" ht="30" customHeight="1" thickTop="1" thickBot="1" x14ac:dyDescent="0.25">
      <c r="B71" s="219" t="s">
        <v>40</v>
      </c>
      <c r="C71" s="219"/>
      <c r="D71" s="219"/>
      <c r="E71" s="219"/>
      <c r="F71" s="219"/>
      <c r="G71" s="219"/>
      <c r="H71" s="221"/>
      <c r="I71" s="221"/>
      <c r="J71" s="215">
        <f>P34</f>
        <v>0.2</v>
      </c>
      <c r="K71" s="216"/>
      <c r="L71" s="221">
        <f>$H$68*J71</f>
        <v>8.0000000000000016E-2</v>
      </c>
      <c r="M71" s="221"/>
      <c r="N71" s="221"/>
      <c r="O71" s="247"/>
      <c r="P71" s="247"/>
      <c r="Q71" s="108"/>
    </row>
    <row r="72" spans="2:16368" s="109" customFormat="1" ht="29.25" customHeight="1" thickTop="1" thickBot="1" x14ac:dyDescent="0.25">
      <c r="B72" s="251" t="s">
        <v>3</v>
      </c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3"/>
      <c r="Q72" s="271"/>
      <c r="R72" s="269"/>
      <c r="S72" s="269"/>
      <c r="T72" s="270"/>
      <c r="U72" s="269"/>
      <c r="V72" s="269"/>
      <c r="W72" s="269"/>
      <c r="X72" s="269"/>
      <c r="Y72" s="269"/>
      <c r="Z72" s="270"/>
      <c r="AA72" s="269"/>
      <c r="AB72" s="269"/>
      <c r="AC72" s="269"/>
      <c r="AD72" s="269"/>
      <c r="AE72" s="269"/>
      <c r="AF72" s="270"/>
      <c r="AG72" s="269"/>
      <c r="AH72" s="269"/>
      <c r="AI72" s="269"/>
      <c r="AJ72" s="269"/>
      <c r="AK72" s="269"/>
      <c r="AL72" s="270"/>
      <c r="AM72" s="269"/>
      <c r="AN72" s="269"/>
      <c r="AO72" s="269"/>
      <c r="AP72" s="269"/>
      <c r="AQ72" s="269"/>
      <c r="AR72" s="270"/>
      <c r="AS72" s="269"/>
      <c r="AT72" s="269"/>
      <c r="AU72" s="269"/>
      <c r="AV72" s="269"/>
      <c r="AW72" s="269"/>
      <c r="AX72" s="270"/>
      <c r="AY72" s="269"/>
      <c r="AZ72" s="269"/>
      <c r="BA72" s="269"/>
      <c r="BB72" s="269"/>
      <c r="BC72" s="269"/>
      <c r="BD72" s="270"/>
      <c r="BE72" s="269"/>
      <c r="BF72" s="269"/>
      <c r="BG72" s="269"/>
      <c r="BH72" s="269"/>
      <c r="BI72" s="269"/>
      <c r="BJ72" s="270"/>
      <c r="BK72" s="269"/>
      <c r="BL72" s="269"/>
      <c r="BM72" s="269"/>
      <c r="BN72" s="269"/>
      <c r="BO72" s="269"/>
      <c r="BP72" s="270"/>
      <c r="BQ72" s="269"/>
      <c r="BR72" s="269"/>
      <c r="BS72" s="269"/>
      <c r="BT72" s="269"/>
      <c r="BU72" s="269"/>
      <c r="BV72" s="270"/>
      <c r="BW72" s="269"/>
      <c r="BX72" s="269"/>
      <c r="BY72" s="269"/>
      <c r="BZ72" s="269"/>
      <c r="CA72" s="269"/>
      <c r="CB72" s="270"/>
      <c r="CC72" s="269"/>
      <c r="CD72" s="269"/>
      <c r="CE72" s="269"/>
      <c r="CF72" s="269"/>
      <c r="CG72" s="269"/>
      <c r="CH72" s="270"/>
      <c r="CI72" s="269"/>
      <c r="CJ72" s="269"/>
      <c r="CK72" s="269"/>
      <c r="CL72" s="269"/>
      <c r="CM72" s="269"/>
      <c r="CN72" s="270"/>
      <c r="CO72" s="269"/>
      <c r="CP72" s="269"/>
      <c r="CQ72" s="269"/>
      <c r="CR72" s="269"/>
      <c r="CS72" s="269"/>
      <c r="CT72" s="270"/>
      <c r="CU72" s="269"/>
      <c r="CV72" s="269"/>
      <c r="CW72" s="269"/>
      <c r="CX72" s="269"/>
      <c r="CY72" s="269"/>
      <c r="CZ72" s="270"/>
      <c r="DA72" s="269"/>
      <c r="DB72" s="269"/>
      <c r="DC72" s="269"/>
      <c r="DD72" s="269"/>
      <c r="DE72" s="269"/>
      <c r="DF72" s="270"/>
      <c r="DG72" s="269"/>
      <c r="DH72" s="269"/>
      <c r="DI72" s="269"/>
      <c r="DJ72" s="269"/>
      <c r="DK72" s="269"/>
      <c r="DL72" s="270"/>
      <c r="DM72" s="269"/>
      <c r="DN72" s="269"/>
      <c r="DO72" s="269"/>
      <c r="DP72" s="269"/>
      <c r="DQ72" s="269"/>
      <c r="DR72" s="270"/>
      <c r="DS72" s="269"/>
      <c r="DT72" s="269"/>
      <c r="DU72" s="269"/>
      <c r="DV72" s="269"/>
      <c r="DW72" s="269"/>
      <c r="DX72" s="270"/>
      <c r="DY72" s="269"/>
      <c r="DZ72" s="269"/>
      <c r="EA72" s="269"/>
      <c r="EB72" s="269"/>
      <c r="EC72" s="269"/>
      <c r="ED72" s="270"/>
      <c r="EE72" s="269"/>
      <c r="EF72" s="269"/>
      <c r="EG72" s="269"/>
      <c r="EH72" s="269"/>
      <c r="EI72" s="269"/>
      <c r="EJ72" s="270"/>
      <c r="EK72" s="269"/>
      <c r="EL72" s="269"/>
      <c r="EM72" s="269"/>
      <c r="EN72" s="269"/>
      <c r="EO72" s="269"/>
      <c r="EP72" s="270"/>
      <c r="EQ72" s="269"/>
      <c r="ER72" s="269"/>
      <c r="ES72" s="269"/>
      <c r="ET72" s="269"/>
      <c r="EU72" s="269"/>
      <c r="EV72" s="270"/>
      <c r="EW72" s="269"/>
      <c r="EX72" s="269"/>
      <c r="EY72" s="269"/>
      <c r="EZ72" s="269"/>
      <c r="FA72" s="269"/>
      <c r="FB72" s="270"/>
      <c r="FC72" s="269"/>
      <c r="FD72" s="269"/>
      <c r="FE72" s="269"/>
      <c r="FF72" s="269"/>
      <c r="FG72" s="269"/>
      <c r="FH72" s="270"/>
      <c r="FI72" s="269"/>
      <c r="FJ72" s="269"/>
      <c r="FK72" s="269"/>
      <c r="FL72" s="269"/>
      <c r="FM72" s="269"/>
      <c r="FN72" s="270"/>
      <c r="FO72" s="269"/>
      <c r="FP72" s="269"/>
      <c r="FQ72" s="269"/>
      <c r="FR72" s="269"/>
      <c r="FS72" s="269"/>
      <c r="FT72" s="270"/>
      <c r="FU72" s="269"/>
      <c r="FV72" s="269"/>
      <c r="FW72" s="269"/>
      <c r="FX72" s="269"/>
      <c r="FY72" s="269"/>
      <c r="FZ72" s="270"/>
      <c r="GA72" s="269"/>
      <c r="GB72" s="269"/>
      <c r="GC72" s="269"/>
      <c r="GD72" s="269"/>
      <c r="GE72" s="269"/>
      <c r="GF72" s="270"/>
      <c r="GG72" s="269"/>
      <c r="GH72" s="269"/>
      <c r="GI72" s="269"/>
      <c r="GJ72" s="269"/>
      <c r="GK72" s="269"/>
      <c r="GL72" s="270"/>
      <c r="GM72" s="269"/>
      <c r="GN72" s="269"/>
      <c r="GO72" s="269"/>
      <c r="GP72" s="269"/>
      <c r="GQ72" s="269"/>
      <c r="GR72" s="270"/>
      <c r="GS72" s="269"/>
      <c r="GT72" s="269"/>
      <c r="GU72" s="269"/>
      <c r="GV72" s="269"/>
      <c r="GW72" s="269"/>
      <c r="GX72" s="270"/>
      <c r="GY72" s="269"/>
      <c r="GZ72" s="269"/>
      <c r="HA72" s="269"/>
      <c r="HB72" s="269"/>
      <c r="HC72" s="269"/>
      <c r="HD72" s="270"/>
      <c r="HE72" s="269"/>
      <c r="HF72" s="269"/>
      <c r="HG72" s="269"/>
      <c r="HH72" s="269"/>
      <c r="HI72" s="269"/>
      <c r="HJ72" s="270"/>
      <c r="HK72" s="269"/>
      <c r="HL72" s="269"/>
      <c r="HM72" s="269"/>
      <c r="HN72" s="269"/>
      <c r="HO72" s="269"/>
      <c r="HP72" s="270"/>
      <c r="HQ72" s="269"/>
      <c r="HR72" s="269"/>
      <c r="HS72" s="269"/>
      <c r="HT72" s="269"/>
      <c r="HU72" s="269"/>
      <c r="HV72" s="270"/>
      <c r="HW72" s="269"/>
      <c r="HX72" s="269"/>
      <c r="HY72" s="269"/>
      <c r="HZ72" s="269"/>
      <c r="IA72" s="269"/>
      <c r="IB72" s="270"/>
      <c r="IC72" s="269"/>
      <c r="ID72" s="269"/>
      <c r="IE72" s="269"/>
      <c r="IF72" s="269"/>
      <c r="IG72" s="269"/>
      <c r="IH72" s="270"/>
      <c r="II72" s="269"/>
      <c r="IJ72" s="269"/>
      <c r="IK72" s="269"/>
      <c r="IL72" s="269"/>
      <c r="IM72" s="269"/>
      <c r="IN72" s="270"/>
      <c r="IO72" s="269"/>
      <c r="IP72" s="269"/>
      <c r="IQ72" s="269"/>
      <c r="IR72" s="269"/>
      <c r="IS72" s="269"/>
      <c r="IT72" s="270"/>
      <c r="IU72" s="269"/>
      <c r="IV72" s="269"/>
      <c r="IW72" s="269"/>
      <c r="IX72" s="269"/>
      <c r="IY72" s="269"/>
      <c r="IZ72" s="270"/>
      <c r="JA72" s="269"/>
      <c r="JB72" s="269"/>
      <c r="JC72" s="269"/>
      <c r="JD72" s="269"/>
      <c r="JE72" s="269"/>
      <c r="JF72" s="270"/>
      <c r="JG72" s="269"/>
      <c r="JH72" s="269"/>
      <c r="JI72" s="269"/>
      <c r="JJ72" s="269"/>
      <c r="JK72" s="269"/>
      <c r="JL72" s="270"/>
      <c r="JM72" s="269"/>
      <c r="JN72" s="269"/>
      <c r="JO72" s="269"/>
      <c r="JP72" s="269"/>
      <c r="JQ72" s="269"/>
      <c r="JR72" s="270"/>
      <c r="JS72" s="269"/>
      <c r="JT72" s="269"/>
      <c r="JU72" s="269"/>
      <c r="JV72" s="269"/>
      <c r="JW72" s="269"/>
      <c r="JX72" s="270"/>
      <c r="JY72" s="269"/>
      <c r="JZ72" s="269"/>
      <c r="KA72" s="269"/>
      <c r="KB72" s="269"/>
      <c r="KC72" s="269"/>
      <c r="KD72" s="270"/>
      <c r="KE72" s="269"/>
      <c r="KF72" s="269"/>
      <c r="KG72" s="269"/>
      <c r="KH72" s="269"/>
      <c r="KI72" s="269"/>
      <c r="KJ72" s="270"/>
      <c r="KK72" s="269"/>
      <c r="KL72" s="269"/>
      <c r="KM72" s="269"/>
      <c r="KN72" s="269"/>
      <c r="KO72" s="269"/>
      <c r="KP72" s="270"/>
      <c r="KQ72" s="269"/>
      <c r="KR72" s="269"/>
      <c r="KS72" s="269"/>
      <c r="KT72" s="269"/>
      <c r="KU72" s="269"/>
      <c r="KV72" s="270"/>
      <c r="KW72" s="269"/>
      <c r="KX72" s="269"/>
      <c r="KY72" s="269"/>
      <c r="KZ72" s="269"/>
      <c r="LA72" s="269"/>
      <c r="LB72" s="270"/>
      <c r="LC72" s="269"/>
      <c r="LD72" s="269"/>
      <c r="LE72" s="269"/>
      <c r="LF72" s="269"/>
      <c r="LG72" s="269"/>
      <c r="LH72" s="270"/>
      <c r="LI72" s="269"/>
      <c r="LJ72" s="269"/>
      <c r="LK72" s="269"/>
      <c r="LL72" s="269"/>
      <c r="LM72" s="269"/>
      <c r="LN72" s="270"/>
      <c r="LO72" s="269"/>
      <c r="LP72" s="269"/>
      <c r="LQ72" s="269"/>
      <c r="LR72" s="269"/>
      <c r="LS72" s="269"/>
      <c r="LT72" s="270"/>
      <c r="LU72" s="269"/>
      <c r="LV72" s="269"/>
      <c r="LW72" s="269"/>
      <c r="LX72" s="269"/>
      <c r="LY72" s="269"/>
      <c r="LZ72" s="270"/>
      <c r="MA72" s="269"/>
      <c r="MB72" s="269"/>
      <c r="MC72" s="269"/>
      <c r="MD72" s="269"/>
      <c r="ME72" s="269"/>
      <c r="MF72" s="270"/>
      <c r="MG72" s="269"/>
      <c r="MH72" s="269"/>
      <c r="MI72" s="269"/>
      <c r="MJ72" s="269"/>
      <c r="MK72" s="269"/>
      <c r="ML72" s="270"/>
      <c r="MM72" s="269"/>
      <c r="MN72" s="269"/>
      <c r="MO72" s="269"/>
      <c r="MP72" s="269"/>
      <c r="MQ72" s="269"/>
      <c r="MR72" s="270"/>
      <c r="MS72" s="269"/>
      <c r="MT72" s="269"/>
      <c r="MU72" s="269"/>
      <c r="MV72" s="269"/>
      <c r="MW72" s="269"/>
      <c r="MX72" s="270"/>
      <c r="MY72" s="269"/>
      <c r="MZ72" s="269"/>
      <c r="NA72" s="269"/>
      <c r="NB72" s="269"/>
      <c r="NC72" s="269"/>
      <c r="ND72" s="270"/>
      <c r="NE72" s="269"/>
      <c r="NF72" s="269"/>
      <c r="NG72" s="269"/>
      <c r="NH72" s="269"/>
      <c r="NI72" s="269"/>
      <c r="NJ72" s="270"/>
      <c r="NK72" s="269"/>
      <c r="NL72" s="269"/>
      <c r="NM72" s="269"/>
      <c r="NN72" s="269"/>
      <c r="NO72" s="269"/>
      <c r="NP72" s="270"/>
      <c r="NQ72" s="269"/>
      <c r="NR72" s="269"/>
      <c r="NS72" s="269"/>
      <c r="NT72" s="269"/>
      <c r="NU72" s="269"/>
      <c r="NV72" s="270"/>
      <c r="NW72" s="269"/>
      <c r="NX72" s="269"/>
      <c r="NY72" s="269"/>
      <c r="NZ72" s="269"/>
      <c r="OA72" s="269"/>
      <c r="OB72" s="270"/>
      <c r="OC72" s="269"/>
      <c r="OD72" s="269"/>
      <c r="OE72" s="269"/>
      <c r="OF72" s="269"/>
      <c r="OG72" s="269"/>
      <c r="OH72" s="270"/>
      <c r="OI72" s="269"/>
      <c r="OJ72" s="269"/>
      <c r="OK72" s="269"/>
      <c r="OL72" s="269"/>
      <c r="OM72" s="269"/>
      <c r="ON72" s="270"/>
      <c r="OO72" s="269"/>
      <c r="OP72" s="269"/>
      <c r="OQ72" s="269"/>
      <c r="OR72" s="269"/>
      <c r="OS72" s="269"/>
      <c r="OT72" s="270"/>
      <c r="OU72" s="269"/>
      <c r="OV72" s="269"/>
      <c r="OW72" s="269"/>
      <c r="OX72" s="269"/>
      <c r="OY72" s="269"/>
      <c r="OZ72" s="270"/>
      <c r="PA72" s="269"/>
      <c r="PB72" s="269"/>
      <c r="PC72" s="269"/>
      <c r="PD72" s="269"/>
      <c r="PE72" s="269"/>
      <c r="PF72" s="270"/>
      <c r="PG72" s="269"/>
      <c r="PH72" s="269"/>
      <c r="PI72" s="269"/>
      <c r="PJ72" s="269"/>
      <c r="PK72" s="269"/>
      <c r="PL72" s="270"/>
      <c r="PM72" s="269"/>
      <c r="PN72" s="269"/>
      <c r="PO72" s="269"/>
      <c r="PP72" s="269"/>
      <c r="PQ72" s="269"/>
      <c r="PR72" s="270"/>
      <c r="PS72" s="269"/>
      <c r="PT72" s="269"/>
      <c r="PU72" s="269"/>
      <c r="PV72" s="269"/>
      <c r="PW72" s="269"/>
      <c r="PX72" s="270"/>
      <c r="PY72" s="269"/>
      <c r="PZ72" s="269"/>
      <c r="QA72" s="269"/>
      <c r="QB72" s="269"/>
      <c r="QC72" s="269"/>
      <c r="QD72" s="270"/>
      <c r="QE72" s="269"/>
      <c r="QF72" s="269"/>
      <c r="QG72" s="269"/>
      <c r="QH72" s="269"/>
      <c r="QI72" s="269"/>
      <c r="QJ72" s="270"/>
      <c r="QK72" s="269"/>
      <c r="QL72" s="269"/>
      <c r="QM72" s="269"/>
      <c r="QN72" s="269"/>
      <c r="QO72" s="269"/>
      <c r="QP72" s="270"/>
      <c r="QQ72" s="269"/>
      <c r="QR72" s="269"/>
      <c r="QS72" s="269"/>
      <c r="QT72" s="269"/>
      <c r="QU72" s="269"/>
      <c r="QV72" s="270"/>
      <c r="QW72" s="269"/>
      <c r="QX72" s="269"/>
      <c r="QY72" s="269"/>
      <c r="QZ72" s="269"/>
      <c r="RA72" s="269"/>
      <c r="RB72" s="270"/>
      <c r="RC72" s="269"/>
      <c r="RD72" s="269"/>
      <c r="RE72" s="269"/>
      <c r="RF72" s="269"/>
      <c r="RG72" s="269"/>
      <c r="RH72" s="270"/>
      <c r="RI72" s="269"/>
      <c r="RJ72" s="269"/>
      <c r="RK72" s="269"/>
      <c r="RL72" s="269"/>
      <c r="RM72" s="269"/>
      <c r="RN72" s="270"/>
      <c r="RO72" s="269"/>
      <c r="RP72" s="269"/>
      <c r="RQ72" s="269"/>
      <c r="RR72" s="269"/>
      <c r="RS72" s="269"/>
      <c r="RT72" s="270"/>
      <c r="RU72" s="269"/>
      <c r="RV72" s="269"/>
      <c r="RW72" s="269"/>
      <c r="RX72" s="269"/>
      <c r="RY72" s="269"/>
      <c r="RZ72" s="270"/>
      <c r="SA72" s="269"/>
      <c r="SB72" s="269"/>
      <c r="SC72" s="269"/>
      <c r="SD72" s="269"/>
      <c r="SE72" s="269"/>
      <c r="SF72" s="270"/>
      <c r="SG72" s="269"/>
      <c r="SH72" s="269"/>
      <c r="SI72" s="269"/>
      <c r="SJ72" s="269"/>
      <c r="SK72" s="269"/>
      <c r="SL72" s="270"/>
      <c r="SM72" s="269"/>
      <c r="SN72" s="269"/>
      <c r="SO72" s="269"/>
      <c r="SP72" s="269"/>
      <c r="SQ72" s="269"/>
      <c r="SR72" s="270"/>
      <c r="SS72" s="269"/>
      <c r="ST72" s="269"/>
      <c r="SU72" s="269"/>
      <c r="SV72" s="269"/>
      <c r="SW72" s="269"/>
      <c r="SX72" s="270"/>
      <c r="SY72" s="269"/>
      <c r="SZ72" s="269"/>
      <c r="TA72" s="269"/>
      <c r="TB72" s="269"/>
      <c r="TC72" s="269"/>
      <c r="TD72" s="270"/>
      <c r="TE72" s="269"/>
      <c r="TF72" s="269"/>
      <c r="TG72" s="269"/>
      <c r="TH72" s="269"/>
      <c r="TI72" s="269"/>
      <c r="TJ72" s="270"/>
      <c r="TK72" s="269"/>
      <c r="TL72" s="269"/>
      <c r="TM72" s="269"/>
      <c r="TN72" s="269"/>
      <c r="TO72" s="269"/>
      <c r="TP72" s="270"/>
      <c r="TQ72" s="269"/>
      <c r="TR72" s="269"/>
      <c r="TS72" s="269"/>
      <c r="TT72" s="269"/>
      <c r="TU72" s="269"/>
      <c r="TV72" s="270"/>
      <c r="TW72" s="269"/>
      <c r="TX72" s="269"/>
      <c r="TY72" s="269"/>
      <c r="TZ72" s="269"/>
      <c r="UA72" s="269"/>
      <c r="UB72" s="270"/>
      <c r="UC72" s="269"/>
      <c r="UD72" s="269"/>
      <c r="UE72" s="269"/>
      <c r="UF72" s="269"/>
      <c r="UG72" s="269"/>
      <c r="UH72" s="270"/>
      <c r="UI72" s="269"/>
      <c r="UJ72" s="269"/>
      <c r="UK72" s="269"/>
      <c r="UL72" s="269"/>
      <c r="UM72" s="269"/>
      <c r="UN72" s="270"/>
      <c r="UO72" s="269"/>
      <c r="UP72" s="269"/>
      <c r="UQ72" s="269"/>
      <c r="UR72" s="269"/>
      <c r="US72" s="269"/>
      <c r="UT72" s="270"/>
      <c r="UU72" s="269"/>
      <c r="UV72" s="269"/>
      <c r="UW72" s="269"/>
      <c r="UX72" s="269"/>
      <c r="UY72" s="269"/>
      <c r="UZ72" s="270"/>
      <c r="VA72" s="269"/>
      <c r="VB72" s="269"/>
      <c r="VC72" s="269"/>
      <c r="VD72" s="269"/>
      <c r="VE72" s="269"/>
      <c r="VF72" s="270"/>
      <c r="VG72" s="269"/>
      <c r="VH72" s="269"/>
      <c r="VI72" s="269"/>
      <c r="VJ72" s="269"/>
      <c r="VK72" s="269"/>
      <c r="VL72" s="270"/>
      <c r="VM72" s="269"/>
      <c r="VN72" s="269"/>
      <c r="VO72" s="269"/>
      <c r="VP72" s="269"/>
      <c r="VQ72" s="269"/>
      <c r="VR72" s="270"/>
      <c r="VS72" s="269"/>
      <c r="VT72" s="269"/>
      <c r="VU72" s="269"/>
      <c r="VV72" s="269"/>
      <c r="VW72" s="269"/>
      <c r="VX72" s="270"/>
      <c r="VY72" s="269"/>
      <c r="VZ72" s="269"/>
      <c r="WA72" s="269"/>
      <c r="WB72" s="269"/>
      <c r="WC72" s="269"/>
      <c r="WD72" s="270"/>
      <c r="WE72" s="269"/>
      <c r="WF72" s="269"/>
      <c r="WG72" s="269"/>
      <c r="WH72" s="269"/>
      <c r="WI72" s="269"/>
      <c r="WJ72" s="270"/>
      <c r="WK72" s="269"/>
      <c r="WL72" s="269"/>
      <c r="WM72" s="269"/>
      <c r="WN72" s="269"/>
      <c r="WO72" s="269"/>
      <c r="WP72" s="270"/>
      <c r="WQ72" s="269"/>
      <c r="WR72" s="269"/>
      <c r="WS72" s="269"/>
      <c r="WT72" s="269"/>
      <c r="WU72" s="269"/>
      <c r="WV72" s="270"/>
      <c r="WW72" s="269"/>
      <c r="WX72" s="269"/>
      <c r="WY72" s="269"/>
      <c r="WZ72" s="269"/>
      <c r="XA72" s="269"/>
      <c r="XB72" s="270"/>
      <c r="XC72" s="269"/>
      <c r="XD72" s="269"/>
      <c r="XE72" s="269"/>
      <c r="XF72" s="269"/>
      <c r="XG72" s="269"/>
      <c r="XH72" s="270"/>
      <c r="XI72" s="269"/>
      <c r="XJ72" s="269"/>
      <c r="XK72" s="269"/>
      <c r="XL72" s="269"/>
      <c r="XM72" s="269"/>
      <c r="XN72" s="270"/>
      <c r="XO72" s="269"/>
      <c r="XP72" s="269"/>
      <c r="XQ72" s="269"/>
      <c r="XR72" s="269"/>
      <c r="XS72" s="269"/>
      <c r="XT72" s="270"/>
      <c r="XU72" s="269"/>
      <c r="XV72" s="269"/>
      <c r="XW72" s="269"/>
      <c r="XX72" s="269"/>
      <c r="XY72" s="269"/>
      <c r="XZ72" s="270"/>
      <c r="YA72" s="269"/>
      <c r="YB72" s="269"/>
      <c r="YC72" s="269"/>
      <c r="YD72" s="269"/>
      <c r="YE72" s="269"/>
      <c r="YF72" s="270"/>
      <c r="YG72" s="269"/>
      <c r="YH72" s="269"/>
      <c r="YI72" s="269"/>
      <c r="YJ72" s="269"/>
      <c r="YK72" s="269"/>
      <c r="YL72" s="270"/>
      <c r="YM72" s="269"/>
      <c r="YN72" s="269"/>
      <c r="YO72" s="269"/>
      <c r="YP72" s="269"/>
      <c r="YQ72" s="269"/>
      <c r="YR72" s="270"/>
      <c r="YS72" s="269"/>
      <c r="YT72" s="269"/>
      <c r="YU72" s="269"/>
      <c r="YV72" s="269"/>
      <c r="YW72" s="269"/>
      <c r="YX72" s="270"/>
      <c r="YY72" s="269"/>
      <c r="YZ72" s="269"/>
      <c r="ZA72" s="269"/>
      <c r="ZB72" s="269"/>
      <c r="ZC72" s="269"/>
      <c r="ZD72" s="270"/>
      <c r="ZE72" s="269"/>
      <c r="ZF72" s="269"/>
      <c r="ZG72" s="269"/>
      <c r="ZH72" s="269"/>
      <c r="ZI72" s="269"/>
      <c r="ZJ72" s="270"/>
      <c r="ZK72" s="269"/>
      <c r="ZL72" s="269"/>
      <c r="ZM72" s="269"/>
      <c r="ZN72" s="269"/>
      <c r="ZO72" s="269"/>
      <c r="ZP72" s="270"/>
      <c r="ZQ72" s="269"/>
      <c r="ZR72" s="269"/>
      <c r="ZS72" s="269"/>
      <c r="ZT72" s="269"/>
      <c r="ZU72" s="269"/>
      <c r="ZV72" s="270"/>
      <c r="ZW72" s="269"/>
      <c r="ZX72" s="269"/>
      <c r="ZY72" s="269"/>
      <c r="ZZ72" s="269"/>
      <c r="AAA72" s="269"/>
      <c r="AAB72" s="270"/>
      <c r="AAC72" s="269"/>
      <c r="AAD72" s="269"/>
      <c r="AAE72" s="269"/>
      <c r="AAF72" s="269"/>
      <c r="AAG72" s="269"/>
      <c r="AAH72" s="270"/>
      <c r="AAI72" s="269"/>
      <c r="AAJ72" s="269"/>
      <c r="AAK72" s="269"/>
      <c r="AAL72" s="269"/>
      <c r="AAM72" s="269"/>
      <c r="AAN72" s="270"/>
      <c r="AAO72" s="269"/>
      <c r="AAP72" s="269"/>
      <c r="AAQ72" s="269"/>
      <c r="AAR72" s="269"/>
      <c r="AAS72" s="269"/>
      <c r="AAT72" s="270"/>
      <c r="AAU72" s="269"/>
      <c r="AAV72" s="269"/>
      <c r="AAW72" s="269"/>
      <c r="AAX72" s="269"/>
      <c r="AAY72" s="269"/>
      <c r="AAZ72" s="270"/>
      <c r="ABA72" s="269"/>
      <c r="ABB72" s="269"/>
      <c r="ABC72" s="269"/>
      <c r="ABD72" s="269"/>
      <c r="ABE72" s="269"/>
      <c r="ABF72" s="270"/>
      <c r="ABG72" s="269"/>
      <c r="ABH72" s="269"/>
      <c r="ABI72" s="269"/>
      <c r="ABJ72" s="269"/>
      <c r="ABK72" s="269"/>
      <c r="ABL72" s="270"/>
      <c r="ABM72" s="269"/>
      <c r="ABN72" s="269"/>
      <c r="ABO72" s="269"/>
      <c r="ABP72" s="269"/>
      <c r="ABQ72" s="269"/>
      <c r="ABR72" s="270"/>
      <c r="ABS72" s="269"/>
      <c r="ABT72" s="269"/>
      <c r="ABU72" s="269"/>
      <c r="ABV72" s="269"/>
      <c r="ABW72" s="269"/>
      <c r="ABX72" s="270"/>
      <c r="ABY72" s="269"/>
      <c r="ABZ72" s="269"/>
      <c r="ACA72" s="269"/>
      <c r="ACB72" s="269"/>
      <c r="ACC72" s="269"/>
      <c r="ACD72" s="270"/>
      <c r="ACE72" s="269"/>
      <c r="ACF72" s="269"/>
      <c r="ACG72" s="269"/>
      <c r="ACH72" s="269"/>
      <c r="ACI72" s="269"/>
      <c r="ACJ72" s="270"/>
      <c r="ACK72" s="269"/>
      <c r="ACL72" s="269"/>
      <c r="ACM72" s="269"/>
      <c r="ACN72" s="269"/>
      <c r="ACO72" s="269"/>
      <c r="ACP72" s="270"/>
      <c r="ACQ72" s="269"/>
      <c r="ACR72" s="269"/>
      <c r="ACS72" s="269"/>
      <c r="ACT72" s="269"/>
      <c r="ACU72" s="269"/>
      <c r="ACV72" s="270"/>
      <c r="ACW72" s="269"/>
      <c r="ACX72" s="269"/>
      <c r="ACY72" s="269"/>
      <c r="ACZ72" s="269"/>
      <c r="ADA72" s="269"/>
      <c r="ADB72" s="270"/>
      <c r="ADC72" s="269"/>
      <c r="ADD72" s="269"/>
      <c r="ADE72" s="269"/>
      <c r="ADF72" s="269"/>
      <c r="ADG72" s="269"/>
      <c r="ADH72" s="270"/>
      <c r="ADI72" s="269"/>
      <c r="ADJ72" s="269"/>
      <c r="ADK72" s="269"/>
      <c r="ADL72" s="269"/>
      <c r="ADM72" s="269"/>
      <c r="ADN72" s="270"/>
      <c r="ADO72" s="269"/>
      <c r="ADP72" s="269"/>
      <c r="ADQ72" s="269"/>
      <c r="ADR72" s="269"/>
      <c r="ADS72" s="269"/>
      <c r="ADT72" s="270"/>
      <c r="ADU72" s="269"/>
      <c r="ADV72" s="269"/>
      <c r="ADW72" s="269"/>
      <c r="ADX72" s="269"/>
      <c r="ADY72" s="269"/>
      <c r="ADZ72" s="270"/>
      <c r="AEA72" s="269"/>
      <c r="AEB72" s="269"/>
      <c r="AEC72" s="269"/>
      <c r="AED72" s="269"/>
      <c r="AEE72" s="269"/>
      <c r="AEF72" s="270"/>
      <c r="AEG72" s="269"/>
      <c r="AEH72" s="269"/>
      <c r="AEI72" s="269"/>
      <c r="AEJ72" s="269"/>
      <c r="AEK72" s="269"/>
      <c r="AEL72" s="270"/>
      <c r="AEM72" s="269"/>
      <c r="AEN72" s="269"/>
      <c r="AEO72" s="269"/>
      <c r="AEP72" s="269"/>
      <c r="AEQ72" s="269"/>
      <c r="AER72" s="270"/>
      <c r="AES72" s="269"/>
      <c r="AET72" s="269"/>
      <c r="AEU72" s="269"/>
      <c r="AEV72" s="269"/>
      <c r="AEW72" s="269"/>
      <c r="AEX72" s="270"/>
      <c r="AEY72" s="269"/>
      <c r="AEZ72" s="269"/>
      <c r="AFA72" s="269"/>
      <c r="AFB72" s="269"/>
      <c r="AFC72" s="269"/>
      <c r="AFD72" s="270"/>
      <c r="AFE72" s="269"/>
      <c r="AFF72" s="269"/>
      <c r="AFG72" s="269"/>
      <c r="AFH72" s="269"/>
      <c r="AFI72" s="269"/>
      <c r="AFJ72" s="270"/>
      <c r="AFK72" s="269"/>
      <c r="AFL72" s="269"/>
      <c r="AFM72" s="269"/>
      <c r="AFN72" s="269"/>
      <c r="AFO72" s="269"/>
      <c r="AFP72" s="270"/>
      <c r="AFQ72" s="269"/>
      <c r="AFR72" s="269"/>
      <c r="AFS72" s="269"/>
      <c r="AFT72" s="269"/>
      <c r="AFU72" s="269"/>
      <c r="AFV72" s="270"/>
      <c r="AFW72" s="269"/>
      <c r="AFX72" s="269"/>
      <c r="AFY72" s="269"/>
      <c r="AFZ72" s="269"/>
      <c r="AGA72" s="269"/>
      <c r="AGB72" s="270"/>
      <c r="AGC72" s="269"/>
      <c r="AGD72" s="269"/>
      <c r="AGE72" s="269"/>
      <c r="AGF72" s="269"/>
      <c r="AGG72" s="269"/>
      <c r="AGH72" s="270"/>
      <c r="AGI72" s="269"/>
      <c r="AGJ72" s="269"/>
      <c r="AGK72" s="269"/>
      <c r="AGL72" s="269"/>
      <c r="AGM72" s="269"/>
      <c r="AGN72" s="270"/>
      <c r="AGO72" s="269"/>
      <c r="AGP72" s="269"/>
      <c r="AGQ72" s="269"/>
      <c r="AGR72" s="269"/>
      <c r="AGS72" s="269"/>
      <c r="AGT72" s="270"/>
      <c r="AGU72" s="269"/>
      <c r="AGV72" s="269"/>
      <c r="AGW72" s="269"/>
      <c r="AGX72" s="269"/>
      <c r="AGY72" s="269"/>
      <c r="AGZ72" s="270"/>
      <c r="AHA72" s="269"/>
      <c r="AHB72" s="269"/>
      <c r="AHC72" s="269"/>
      <c r="AHD72" s="269"/>
      <c r="AHE72" s="269"/>
      <c r="AHF72" s="270"/>
      <c r="AHG72" s="269"/>
      <c r="AHH72" s="269"/>
      <c r="AHI72" s="269"/>
      <c r="AHJ72" s="269"/>
      <c r="AHK72" s="269"/>
      <c r="AHL72" s="270"/>
      <c r="AHM72" s="269"/>
      <c r="AHN72" s="269"/>
      <c r="AHO72" s="269"/>
      <c r="AHP72" s="269"/>
      <c r="AHQ72" s="269"/>
      <c r="AHR72" s="270"/>
      <c r="AHS72" s="269"/>
      <c r="AHT72" s="269"/>
      <c r="AHU72" s="269"/>
      <c r="AHV72" s="269"/>
      <c r="AHW72" s="269"/>
      <c r="AHX72" s="270"/>
      <c r="AHY72" s="269"/>
      <c r="AHZ72" s="269"/>
      <c r="AIA72" s="269"/>
      <c r="AIB72" s="269"/>
      <c r="AIC72" s="269"/>
      <c r="AID72" s="270"/>
      <c r="AIE72" s="269"/>
      <c r="AIF72" s="269"/>
      <c r="AIG72" s="269"/>
      <c r="AIH72" s="269"/>
      <c r="AII72" s="269"/>
      <c r="AIJ72" s="270"/>
      <c r="AIK72" s="269"/>
      <c r="AIL72" s="269"/>
      <c r="AIM72" s="269"/>
      <c r="AIN72" s="269"/>
      <c r="AIO72" s="269"/>
      <c r="AIP72" s="270"/>
      <c r="AIQ72" s="269"/>
      <c r="AIR72" s="269"/>
      <c r="AIS72" s="269"/>
      <c r="AIT72" s="269"/>
      <c r="AIU72" s="269"/>
      <c r="AIV72" s="270"/>
      <c r="AIW72" s="269"/>
      <c r="AIX72" s="269"/>
      <c r="AIY72" s="269"/>
      <c r="AIZ72" s="269"/>
      <c r="AJA72" s="269"/>
      <c r="AJB72" s="270"/>
      <c r="AJC72" s="269"/>
      <c r="AJD72" s="269"/>
      <c r="AJE72" s="269"/>
      <c r="AJF72" s="269"/>
      <c r="AJG72" s="269"/>
      <c r="AJH72" s="270"/>
      <c r="AJI72" s="269"/>
      <c r="AJJ72" s="269"/>
      <c r="AJK72" s="269"/>
      <c r="AJL72" s="269"/>
      <c r="AJM72" s="269"/>
      <c r="AJN72" s="270"/>
      <c r="AJO72" s="269"/>
      <c r="AJP72" s="269"/>
      <c r="AJQ72" s="269"/>
      <c r="AJR72" s="269"/>
      <c r="AJS72" s="269"/>
      <c r="AJT72" s="270"/>
      <c r="AJU72" s="269"/>
      <c r="AJV72" s="269"/>
      <c r="AJW72" s="269"/>
      <c r="AJX72" s="269"/>
      <c r="AJY72" s="269"/>
      <c r="AJZ72" s="270"/>
      <c r="AKA72" s="269"/>
      <c r="AKB72" s="269"/>
      <c r="AKC72" s="269"/>
      <c r="AKD72" s="269"/>
      <c r="AKE72" s="269"/>
      <c r="AKF72" s="270"/>
      <c r="AKG72" s="269"/>
      <c r="AKH72" s="269"/>
      <c r="AKI72" s="269"/>
      <c r="AKJ72" s="269"/>
      <c r="AKK72" s="269"/>
      <c r="AKL72" s="270"/>
      <c r="AKM72" s="269"/>
      <c r="AKN72" s="269"/>
      <c r="AKO72" s="269"/>
      <c r="AKP72" s="269"/>
      <c r="AKQ72" s="269"/>
      <c r="AKR72" s="270"/>
      <c r="AKS72" s="269"/>
      <c r="AKT72" s="269"/>
      <c r="AKU72" s="269"/>
      <c r="AKV72" s="269"/>
      <c r="AKW72" s="269"/>
      <c r="AKX72" s="270"/>
      <c r="AKY72" s="269"/>
      <c r="AKZ72" s="269"/>
      <c r="ALA72" s="269"/>
      <c r="ALB72" s="269"/>
      <c r="ALC72" s="269"/>
      <c r="ALD72" s="270"/>
      <c r="ALE72" s="269"/>
      <c r="ALF72" s="269"/>
      <c r="ALG72" s="269"/>
      <c r="ALH72" s="269"/>
      <c r="ALI72" s="269"/>
      <c r="ALJ72" s="270"/>
      <c r="ALK72" s="269"/>
      <c r="ALL72" s="269"/>
      <c r="ALM72" s="269"/>
      <c r="ALN72" s="269"/>
      <c r="ALO72" s="269"/>
      <c r="ALP72" s="270"/>
      <c r="ALQ72" s="269"/>
      <c r="ALR72" s="269"/>
      <c r="ALS72" s="269"/>
      <c r="ALT72" s="269"/>
      <c r="ALU72" s="269"/>
      <c r="ALV72" s="270"/>
      <c r="ALW72" s="269"/>
      <c r="ALX72" s="269"/>
      <c r="ALY72" s="269"/>
      <c r="ALZ72" s="269"/>
      <c r="AMA72" s="269"/>
      <c r="AMB72" s="270"/>
      <c r="AMC72" s="269"/>
      <c r="AMD72" s="269"/>
      <c r="AME72" s="269"/>
      <c r="AMF72" s="269"/>
      <c r="AMG72" s="269"/>
      <c r="AMH72" s="270"/>
      <c r="AMI72" s="269"/>
      <c r="AMJ72" s="269"/>
      <c r="AMK72" s="269"/>
      <c r="AML72" s="269"/>
      <c r="AMM72" s="269"/>
      <c r="AMN72" s="270"/>
      <c r="AMO72" s="269"/>
      <c r="AMP72" s="269"/>
      <c r="AMQ72" s="269"/>
      <c r="AMR72" s="269"/>
      <c r="AMS72" s="269"/>
      <c r="AMT72" s="270"/>
      <c r="AMU72" s="269"/>
      <c r="AMV72" s="269"/>
      <c r="AMW72" s="269"/>
      <c r="AMX72" s="269"/>
      <c r="AMY72" s="269"/>
      <c r="AMZ72" s="270"/>
      <c r="ANA72" s="269"/>
      <c r="ANB72" s="269"/>
      <c r="ANC72" s="269"/>
      <c r="AND72" s="269"/>
      <c r="ANE72" s="269"/>
      <c r="ANF72" s="270"/>
      <c r="ANG72" s="269"/>
      <c r="ANH72" s="269"/>
      <c r="ANI72" s="269"/>
      <c r="ANJ72" s="269"/>
      <c r="ANK72" s="269"/>
      <c r="ANL72" s="270"/>
      <c r="ANM72" s="269"/>
      <c r="ANN72" s="269"/>
      <c r="ANO72" s="269"/>
      <c r="ANP72" s="269"/>
      <c r="ANQ72" s="269"/>
      <c r="ANR72" s="270"/>
      <c r="ANS72" s="269"/>
      <c r="ANT72" s="269"/>
      <c r="ANU72" s="269"/>
      <c r="ANV72" s="269"/>
      <c r="ANW72" s="269"/>
      <c r="ANX72" s="270"/>
      <c r="ANY72" s="269"/>
      <c r="ANZ72" s="269"/>
      <c r="AOA72" s="269"/>
      <c r="AOB72" s="269"/>
      <c r="AOC72" s="269"/>
      <c r="AOD72" s="270"/>
      <c r="AOE72" s="269"/>
      <c r="AOF72" s="269"/>
      <c r="AOG72" s="269"/>
      <c r="AOH72" s="269"/>
      <c r="AOI72" s="269"/>
      <c r="AOJ72" s="270"/>
      <c r="AOK72" s="269"/>
      <c r="AOL72" s="269"/>
      <c r="AOM72" s="269"/>
      <c r="AON72" s="269"/>
      <c r="AOO72" s="269"/>
      <c r="AOP72" s="270"/>
      <c r="AOQ72" s="269"/>
      <c r="AOR72" s="269"/>
      <c r="AOS72" s="269"/>
      <c r="AOT72" s="269"/>
      <c r="AOU72" s="269"/>
      <c r="AOV72" s="270"/>
      <c r="AOW72" s="269"/>
      <c r="AOX72" s="269"/>
      <c r="AOY72" s="269"/>
      <c r="AOZ72" s="269"/>
      <c r="APA72" s="269"/>
      <c r="APB72" s="270"/>
      <c r="APC72" s="269"/>
      <c r="APD72" s="269"/>
      <c r="APE72" s="269"/>
      <c r="APF72" s="269"/>
      <c r="APG72" s="269"/>
      <c r="APH72" s="270"/>
      <c r="API72" s="269"/>
      <c r="APJ72" s="269"/>
      <c r="APK72" s="269"/>
      <c r="APL72" s="269"/>
      <c r="APM72" s="269"/>
      <c r="APN72" s="270"/>
      <c r="APO72" s="269"/>
      <c r="APP72" s="269"/>
      <c r="APQ72" s="269"/>
      <c r="APR72" s="269"/>
      <c r="APS72" s="269"/>
      <c r="APT72" s="270"/>
      <c r="APU72" s="269"/>
      <c r="APV72" s="269"/>
      <c r="APW72" s="269"/>
      <c r="APX72" s="269"/>
      <c r="APY72" s="269"/>
      <c r="APZ72" s="270"/>
      <c r="AQA72" s="269"/>
      <c r="AQB72" s="269"/>
      <c r="AQC72" s="269"/>
      <c r="AQD72" s="269"/>
      <c r="AQE72" s="269"/>
      <c r="AQF72" s="270"/>
      <c r="AQG72" s="269"/>
      <c r="AQH72" s="269"/>
      <c r="AQI72" s="269"/>
      <c r="AQJ72" s="269"/>
      <c r="AQK72" s="269"/>
      <c r="AQL72" s="270"/>
      <c r="AQM72" s="269"/>
      <c r="AQN72" s="269"/>
      <c r="AQO72" s="269"/>
      <c r="AQP72" s="269"/>
      <c r="AQQ72" s="269"/>
      <c r="AQR72" s="270"/>
      <c r="AQS72" s="269"/>
      <c r="AQT72" s="269"/>
      <c r="AQU72" s="269"/>
      <c r="AQV72" s="269"/>
      <c r="AQW72" s="269"/>
      <c r="AQX72" s="270"/>
      <c r="AQY72" s="269"/>
      <c r="AQZ72" s="269"/>
      <c r="ARA72" s="269"/>
      <c r="ARB72" s="269"/>
      <c r="ARC72" s="269"/>
      <c r="ARD72" s="270"/>
      <c r="ARE72" s="269"/>
      <c r="ARF72" s="269"/>
      <c r="ARG72" s="269"/>
      <c r="ARH72" s="269"/>
      <c r="ARI72" s="269"/>
      <c r="ARJ72" s="270"/>
      <c r="ARK72" s="269"/>
      <c r="ARL72" s="269"/>
      <c r="ARM72" s="269"/>
      <c r="ARN72" s="269"/>
      <c r="ARO72" s="269"/>
      <c r="ARP72" s="270"/>
      <c r="ARQ72" s="269"/>
      <c r="ARR72" s="269"/>
      <c r="ARS72" s="269"/>
      <c r="ART72" s="269"/>
      <c r="ARU72" s="269"/>
      <c r="ARV72" s="270"/>
      <c r="ARW72" s="269"/>
      <c r="ARX72" s="269"/>
      <c r="ARY72" s="269"/>
      <c r="ARZ72" s="269"/>
      <c r="ASA72" s="269"/>
      <c r="ASB72" s="270"/>
      <c r="ASC72" s="269"/>
      <c r="ASD72" s="269"/>
      <c r="ASE72" s="269"/>
      <c r="ASF72" s="269"/>
      <c r="ASG72" s="269"/>
      <c r="ASH72" s="270"/>
      <c r="ASI72" s="269"/>
      <c r="ASJ72" s="269"/>
      <c r="ASK72" s="269"/>
      <c r="ASL72" s="269"/>
      <c r="ASM72" s="269"/>
      <c r="ASN72" s="270"/>
      <c r="ASO72" s="269"/>
      <c r="ASP72" s="269"/>
      <c r="ASQ72" s="269"/>
      <c r="ASR72" s="269"/>
      <c r="ASS72" s="269"/>
      <c r="AST72" s="270"/>
      <c r="ASU72" s="269"/>
      <c r="ASV72" s="269"/>
      <c r="ASW72" s="269"/>
      <c r="ASX72" s="269"/>
      <c r="ASY72" s="269"/>
      <c r="ASZ72" s="270"/>
      <c r="ATA72" s="269"/>
      <c r="ATB72" s="269"/>
      <c r="ATC72" s="269"/>
      <c r="ATD72" s="269"/>
      <c r="ATE72" s="269"/>
      <c r="ATF72" s="270"/>
      <c r="ATG72" s="269"/>
      <c r="ATH72" s="269"/>
      <c r="ATI72" s="269"/>
      <c r="ATJ72" s="269"/>
      <c r="ATK72" s="269"/>
      <c r="ATL72" s="270"/>
      <c r="ATM72" s="269"/>
      <c r="ATN72" s="269"/>
      <c r="ATO72" s="269"/>
      <c r="ATP72" s="269"/>
      <c r="ATQ72" s="269"/>
      <c r="ATR72" s="270"/>
      <c r="ATS72" s="269"/>
      <c r="ATT72" s="269"/>
      <c r="ATU72" s="269"/>
      <c r="ATV72" s="269"/>
      <c r="ATW72" s="269"/>
      <c r="ATX72" s="270"/>
      <c r="ATY72" s="269"/>
      <c r="ATZ72" s="269"/>
      <c r="AUA72" s="269"/>
      <c r="AUB72" s="269"/>
      <c r="AUC72" s="269"/>
      <c r="AUD72" s="270"/>
      <c r="AUE72" s="269"/>
      <c r="AUF72" s="269"/>
      <c r="AUG72" s="269"/>
      <c r="AUH72" s="269"/>
      <c r="AUI72" s="269"/>
      <c r="AUJ72" s="270"/>
      <c r="AUK72" s="269"/>
      <c r="AUL72" s="269"/>
      <c r="AUM72" s="269"/>
      <c r="AUN72" s="269"/>
      <c r="AUO72" s="269"/>
      <c r="AUP72" s="270"/>
      <c r="AUQ72" s="269"/>
      <c r="AUR72" s="269"/>
      <c r="AUS72" s="269"/>
      <c r="AUT72" s="269"/>
      <c r="AUU72" s="269"/>
      <c r="AUV72" s="270"/>
      <c r="AUW72" s="269"/>
      <c r="AUX72" s="269"/>
      <c r="AUY72" s="269"/>
      <c r="AUZ72" s="269"/>
      <c r="AVA72" s="269"/>
      <c r="AVB72" s="270"/>
      <c r="AVC72" s="269"/>
      <c r="AVD72" s="269"/>
      <c r="AVE72" s="269"/>
      <c r="AVF72" s="269"/>
      <c r="AVG72" s="269"/>
      <c r="AVH72" s="270"/>
      <c r="AVI72" s="269"/>
      <c r="AVJ72" s="269"/>
      <c r="AVK72" s="269"/>
      <c r="AVL72" s="269"/>
      <c r="AVM72" s="269"/>
      <c r="AVN72" s="270"/>
      <c r="AVO72" s="269"/>
      <c r="AVP72" s="269"/>
      <c r="AVQ72" s="269"/>
      <c r="AVR72" s="269"/>
      <c r="AVS72" s="269"/>
      <c r="AVT72" s="270"/>
      <c r="AVU72" s="269"/>
      <c r="AVV72" s="269"/>
      <c r="AVW72" s="269"/>
      <c r="AVX72" s="269"/>
      <c r="AVY72" s="269"/>
      <c r="AVZ72" s="270"/>
      <c r="AWA72" s="269"/>
      <c r="AWB72" s="269"/>
      <c r="AWC72" s="269"/>
      <c r="AWD72" s="269"/>
      <c r="AWE72" s="269"/>
      <c r="AWF72" s="270"/>
      <c r="AWG72" s="269"/>
      <c r="AWH72" s="269"/>
      <c r="AWI72" s="269"/>
      <c r="AWJ72" s="269"/>
      <c r="AWK72" s="269"/>
      <c r="AWL72" s="270"/>
      <c r="AWM72" s="269"/>
      <c r="AWN72" s="269"/>
      <c r="AWO72" s="269"/>
      <c r="AWP72" s="269"/>
      <c r="AWQ72" s="269"/>
      <c r="AWR72" s="270"/>
      <c r="AWS72" s="269"/>
      <c r="AWT72" s="269"/>
      <c r="AWU72" s="269"/>
      <c r="AWV72" s="269"/>
      <c r="AWW72" s="269"/>
      <c r="AWX72" s="270"/>
      <c r="AWY72" s="269"/>
      <c r="AWZ72" s="269"/>
      <c r="AXA72" s="269"/>
      <c r="AXB72" s="269"/>
      <c r="AXC72" s="269"/>
      <c r="AXD72" s="270"/>
      <c r="AXE72" s="269"/>
      <c r="AXF72" s="269"/>
      <c r="AXG72" s="269"/>
      <c r="AXH72" s="269"/>
      <c r="AXI72" s="269"/>
      <c r="AXJ72" s="270"/>
      <c r="AXK72" s="269"/>
      <c r="AXL72" s="269"/>
      <c r="AXM72" s="269"/>
      <c r="AXN72" s="269"/>
      <c r="AXO72" s="269"/>
      <c r="AXP72" s="270"/>
      <c r="AXQ72" s="269"/>
      <c r="AXR72" s="269"/>
      <c r="AXS72" s="269"/>
      <c r="AXT72" s="269"/>
      <c r="AXU72" s="269"/>
      <c r="AXV72" s="270"/>
      <c r="AXW72" s="269"/>
      <c r="AXX72" s="269"/>
      <c r="AXY72" s="269"/>
      <c r="AXZ72" s="269"/>
      <c r="AYA72" s="269"/>
      <c r="AYB72" s="270"/>
      <c r="AYC72" s="269"/>
      <c r="AYD72" s="269"/>
      <c r="AYE72" s="269"/>
      <c r="AYF72" s="269"/>
      <c r="AYG72" s="269"/>
      <c r="AYH72" s="270"/>
      <c r="AYI72" s="269"/>
      <c r="AYJ72" s="269"/>
      <c r="AYK72" s="269"/>
      <c r="AYL72" s="269"/>
      <c r="AYM72" s="269"/>
      <c r="AYN72" s="270"/>
      <c r="AYO72" s="269"/>
      <c r="AYP72" s="269"/>
      <c r="AYQ72" s="269"/>
      <c r="AYR72" s="269"/>
      <c r="AYS72" s="269"/>
      <c r="AYT72" s="270"/>
      <c r="AYU72" s="269"/>
      <c r="AYV72" s="269"/>
      <c r="AYW72" s="269"/>
      <c r="AYX72" s="269"/>
      <c r="AYY72" s="269"/>
      <c r="AYZ72" s="270"/>
      <c r="AZA72" s="269"/>
      <c r="AZB72" s="269"/>
      <c r="AZC72" s="269"/>
      <c r="AZD72" s="269"/>
      <c r="AZE72" s="269"/>
      <c r="AZF72" s="270"/>
      <c r="AZG72" s="269"/>
      <c r="AZH72" s="269"/>
      <c r="AZI72" s="269"/>
      <c r="AZJ72" s="269"/>
      <c r="AZK72" s="269"/>
      <c r="AZL72" s="270"/>
      <c r="AZM72" s="269"/>
      <c r="AZN72" s="269"/>
      <c r="AZO72" s="269"/>
      <c r="AZP72" s="269"/>
      <c r="AZQ72" s="269"/>
      <c r="AZR72" s="270"/>
      <c r="AZS72" s="269"/>
      <c r="AZT72" s="269"/>
      <c r="AZU72" s="269"/>
      <c r="AZV72" s="269"/>
      <c r="AZW72" s="269"/>
      <c r="AZX72" s="270"/>
      <c r="AZY72" s="269"/>
      <c r="AZZ72" s="269"/>
      <c r="BAA72" s="269"/>
      <c r="BAB72" s="269"/>
      <c r="BAC72" s="269"/>
      <c r="BAD72" s="270"/>
      <c r="BAE72" s="269"/>
      <c r="BAF72" s="269"/>
      <c r="BAG72" s="269"/>
      <c r="BAH72" s="269"/>
      <c r="BAI72" s="269"/>
      <c r="BAJ72" s="270"/>
      <c r="BAK72" s="269"/>
      <c r="BAL72" s="269"/>
      <c r="BAM72" s="269"/>
      <c r="BAN72" s="269"/>
      <c r="BAO72" s="269"/>
      <c r="BAP72" s="270"/>
      <c r="BAQ72" s="269"/>
      <c r="BAR72" s="269"/>
      <c r="BAS72" s="269"/>
      <c r="BAT72" s="269"/>
      <c r="BAU72" s="269"/>
      <c r="BAV72" s="270"/>
      <c r="BAW72" s="269"/>
      <c r="BAX72" s="269"/>
      <c r="BAY72" s="269"/>
      <c r="BAZ72" s="269"/>
      <c r="BBA72" s="269"/>
      <c r="BBB72" s="270"/>
      <c r="BBC72" s="269"/>
      <c r="BBD72" s="269"/>
      <c r="BBE72" s="269"/>
      <c r="BBF72" s="269"/>
      <c r="BBG72" s="269"/>
      <c r="BBH72" s="270"/>
      <c r="BBI72" s="269"/>
      <c r="BBJ72" s="269"/>
      <c r="BBK72" s="269"/>
      <c r="BBL72" s="269"/>
      <c r="BBM72" s="269"/>
      <c r="BBN72" s="270"/>
      <c r="BBO72" s="269"/>
      <c r="BBP72" s="269"/>
      <c r="BBQ72" s="269"/>
      <c r="BBR72" s="269"/>
      <c r="BBS72" s="269"/>
      <c r="BBT72" s="270"/>
      <c r="BBU72" s="269"/>
      <c r="BBV72" s="269"/>
      <c r="BBW72" s="269"/>
      <c r="BBX72" s="269"/>
      <c r="BBY72" s="269"/>
      <c r="BBZ72" s="270"/>
      <c r="BCA72" s="269"/>
      <c r="BCB72" s="269"/>
      <c r="BCC72" s="269"/>
      <c r="BCD72" s="269"/>
      <c r="BCE72" s="269"/>
      <c r="BCF72" s="270"/>
      <c r="BCG72" s="269"/>
      <c r="BCH72" s="269"/>
      <c r="BCI72" s="269"/>
      <c r="BCJ72" s="269"/>
      <c r="BCK72" s="269"/>
      <c r="BCL72" s="270"/>
      <c r="BCM72" s="269"/>
      <c r="BCN72" s="269"/>
      <c r="BCO72" s="269"/>
      <c r="BCP72" s="269"/>
      <c r="BCQ72" s="269"/>
      <c r="BCR72" s="270"/>
      <c r="BCS72" s="269"/>
      <c r="BCT72" s="269"/>
      <c r="BCU72" s="269"/>
      <c r="BCV72" s="269"/>
      <c r="BCW72" s="269"/>
      <c r="BCX72" s="270"/>
      <c r="BCY72" s="269"/>
      <c r="BCZ72" s="269"/>
      <c r="BDA72" s="269"/>
      <c r="BDB72" s="269"/>
      <c r="BDC72" s="269"/>
      <c r="BDD72" s="270"/>
      <c r="BDE72" s="269"/>
      <c r="BDF72" s="269"/>
      <c r="BDG72" s="269"/>
      <c r="BDH72" s="269"/>
      <c r="BDI72" s="269"/>
      <c r="BDJ72" s="270"/>
      <c r="BDK72" s="269"/>
      <c r="BDL72" s="269"/>
      <c r="BDM72" s="269"/>
      <c r="BDN72" s="269"/>
      <c r="BDO72" s="269"/>
      <c r="BDP72" s="270"/>
      <c r="BDQ72" s="269"/>
      <c r="BDR72" s="269"/>
      <c r="BDS72" s="269"/>
      <c r="BDT72" s="269"/>
      <c r="BDU72" s="269"/>
      <c r="BDV72" s="270"/>
      <c r="BDW72" s="269"/>
      <c r="BDX72" s="269"/>
      <c r="BDY72" s="269"/>
      <c r="BDZ72" s="269"/>
      <c r="BEA72" s="269"/>
      <c r="BEB72" s="270"/>
      <c r="BEC72" s="269"/>
      <c r="BED72" s="269"/>
      <c r="BEE72" s="269"/>
      <c r="BEF72" s="269"/>
      <c r="BEG72" s="269"/>
      <c r="BEH72" s="270"/>
      <c r="BEI72" s="269"/>
      <c r="BEJ72" s="269"/>
      <c r="BEK72" s="269"/>
      <c r="BEL72" s="269"/>
      <c r="BEM72" s="269"/>
      <c r="BEN72" s="270"/>
      <c r="BEO72" s="269"/>
      <c r="BEP72" s="269"/>
      <c r="BEQ72" s="269"/>
      <c r="BER72" s="269"/>
      <c r="BES72" s="269"/>
      <c r="BET72" s="270"/>
      <c r="BEU72" s="269"/>
      <c r="BEV72" s="269"/>
      <c r="BEW72" s="269"/>
      <c r="BEX72" s="269"/>
      <c r="BEY72" s="269"/>
      <c r="BEZ72" s="270"/>
      <c r="BFA72" s="269"/>
      <c r="BFB72" s="269"/>
      <c r="BFC72" s="269"/>
      <c r="BFD72" s="269"/>
      <c r="BFE72" s="269"/>
      <c r="BFF72" s="270"/>
      <c r="BFG72" s="269"/>
      <c r="BFH72" s="269"/>
      <c r="BFI72" s="269"/>
      <c r="BFJ72" s="269"/>
      <c r="BFK72" s="269"/>
      <c r="BFL72" s="270"/>
      <c r="BFM72" s="269"/>
      <c r="BFN72" s="269"/>
      <c r="BFO72" s="269"/>
      <c r="BFP72" s="269"/>
      <c r="BFQ72" s="269"/>
      <c r="BFR72" s="270"/>
      <c r="BFS72" s="269"/>
      <c r="BFT72" s="269"/>
      <c r="BFU72" s="269"/>
      <c r="BFV72" s="269"/>
      <c r="BFW72" s="269"/>
      <c r="BFX72" s="270"/>
      <c r="BFY72" s="269"/>
      <c r="BFZ72" s="269"/>
      <c r="BGA72" s="269"/>
      <c r="BGB72" s="269"/>
      <c r="BGC72" s="269"/>
      <c r="BGD72" s="270"/>
      <c r="BGE72" s="269"/>
      <c r="BGF72" s="269"/>
      <c r="BGG72" s="269"/>
      <c r="BGH72" s="269"/>
      <c r="BGI72" s="269"/>
      <c r="BGJ72" s="270"/>
      <c r="BGK72" s="269"/>
      <c r="BGL72" s="269"/>
      <c r="BGM72" s="269"/>
      <c r="BGN72" s="269"/>
      <c r="BGO72" s="269"/>
      <c r="BGP72" s="270"/>
      <c r="BGQ72" s="269"/>
      <c r="BGR72" s="269"/>
      <c r="BGS72" s="269"/>
      <c r="BGT72" s="269"/>
      <c r="BGU72" s="269"/>
      <c r="BGV72" s="270"/>
      <c r="BGW72" s="269"/>
      <c r="BGX72" s="269"/>
      <c r="BGY72" s="269"/>
      <c r="BGZ72" s="269"/>
      <c r="BHA72" s="269"/>
      <c r="BHB72" s="270"/>
      <c r="BHC72" s="269"/>
      <c r="BHD72" s="269"/>
      <c r="BHE72" s="269"/>
      <c r="BHF72" s="269"/>
      <c r="BHG72" s="269"/>
      <c r="BHH72" s="270"/>
      <c r="BHI72" s="269"/>
      <c r="BHJ72" s="269"/>
      <c r="BHK72" s="269"/>
      <c r="BHL72" s="269"/>
      <c r="BHM72" s="269"/>
      <c r="BHN72" s="270"/>
      <c r="BHO72" s="269"/>
      <c r="BHP72" s="269"/>
      <c r="BHQ72" s="269"/>
      <c r="BHR72" s="269"/>
      <c r="BHS72" s="269"/>
      <c r="BHT72" s="270"/>
      <c r="BHU72" s="269"/>
      <c r="BHV72" s="269"/>
      <c r="BHW72" s="269"/>
      <c r="BHX72" s="269"/>
      <c r="BHY72" s="269"/>
      <c r="BHZ72" s="270"/>
      <c r="BIA72" s="269"/>
      <c r="BIB72" s="269"/>
      <c r="BIC72" s="269"/>
      <c r="BID72" s="269"/>
      <c r="BIE72" s="269"/>
      <c r="BIF72" s="270"/>
      <c r="BIG72" s="269"/>
      <c r="BIH72" s="269"/>
      <c r="BII72" s="269"/>
      <c r="BIJ72" s="269"/>
      <c r="BIK72" s="269"/>
      <c r="BIL72" s="270"/>
      <c r="BIM72" s="269"/>
      <c r="BIN72" s="269"/>
      <c r="BIO72" s="269"/>
      <c r="BIP72" s="269"/>
      <c r="BIQ72" s="269"/>
      <c r="BIR72" s="270"/>
      <c r="BIS72" s="269"/>
      <c r="BIT72" s="269"/>
      <c r="BIU72" s="269"/>
      <c r="BIV72" s="269"/>
      <c r="BIW72" s="269"/>
      <c r="BIX72" s="270"/>
      <c r="BIY72" s="269"/>
      <c r="BIZ72" s="269"/>
      <c r="BJA72" s="269"/>
      <c r="BJB72" s="269"/>
      <c r="BJC72" s="269"/>
      <c r="BJD72" s="270"/>
      <c r="BJE72" s="269"/>
      <c r="BJF72" s="269"/>
      <c r="BJG72" s="269"/>
      <c r="BJH72" s="269"/>
      <c r="BJI72" s="269"/>
      <c r="BJJ72" s="270"/>
      <c r="BJK72" s="269"/>
      <c r="BJL72" s="269"/>
      <c r="BJM72" s="269"/>
      <c r="BJN72" s="269"/>
      <c r="BJO72" s="269"/>
      <c r="BJP72" s="270"/>
      <c r="BJQ72" s="269"/>
      <c r="BJR72" s="269"/>
      <c r="BJS72" s="269"/>
      <c r="BJT72" s="269"/>
      <c r="BJU72" s="269"/>
      <c r="BJV72" s="270"/>
      <c r="BJW72" s="269"/>
      <c r="BJX72" s="269"/>
      <c r="BJY72" s="269"/>
      <c r="BJZ72" s="269"/>
      <c r="BKA72" s="269"/>
      <c r="BKB72" s="270"/>
      <c r="BKC72" s="269"/>
      <c r="BKD72" s="269"/>
      <c r="BKE72" s="269"/>
      <c r="BKF72" s="269"/>
      <c r="BKG72" s="269"/>
      <c r="BKH72" s="270"/>
      <c r="BKI72" s="269"/>
      <c r="BKJ72" s="269"/>
      <c r="BKK72" s="269"/>
      <c r="BKL72" s="269"/>
      <c r="BKM72" s="269"/>
      <c r="BKN72" s="270"/>
      <c r="BKO72" s="269"/>
      <c r="BKP72" s="269"/>
      <c r="BKQ72" s="269"/>
      <c r="BKR72" s="269"/>
      <c r="BKS72" s="269"/>
      <c r="BKT72" s="270"/>
      <c r="BKU72" s="269"/>
      <c r="BKV72" s="269"/>
      <c r="BKW72" s="269"/>
      <c r="BKX72" s="269"/>
      <c r="BKY72" s="269"/>
      <c r="BKZ72" s="270"/>
      <c r="BLA72" s="269"/>
      <c r="BLB72" s="269"/>
      <c r="BLC72" s="269"/>
      <c r="BLD72" s="269"/>
      <c r="BLE72" s="269"/>
      <c r="BLF72" s="270"/>
      <c r="BLG72" s="269"/>
      <c r="BLH72" s="269"/>
      <c r="BLI72" s="269"/>
      <c r="BLJ72" s="269"/>
      <c r="BLK72" s="269"/>
      <c r="BLL72" s="270"/>
      <c r="BLM72" s="269"/>
      <c r="BLN72" s="269"/>
      <c r="BLO72" s="269"/>
      <c r="BLP72" s="269"/>
      <c r="BLQ72" s="269"/>
      <c r="BLR72" s="270"/>
      <c r="BLS72" s="269"/>
      <c r="BLT72" s="269"/>
      <c r="BLU72" s="269"/>
      <c r="BLV72" s="269"/>
      <c r="BLW72" s="269"/>
      <c r="BLX72" s="270"/>
      <c r="BLY72" s="269"/>
      <c r="BLZ72" s="269"/>
      <c r="BMA72" s="269"/>
      <c r="BMB72" s="269"/>
      <c r="BMC72" s="269"/>
      <c r="BMD72" s="270"/>
      <c r="BME72" s="269"/>
      <c r="BMF72" s="269"/>
      <c r="BMG72" s="269"/>
      <c r="BMH72" s="269"/>
      <c r="BMI72" s="269"/>
      <c r="BMJ72" s="270"/>
      <c r="BMK72" s="269"/>
      <c r="BML72" s="269"/>
      <c r="BMM72" s="269"/>
      <c r="BMN72" s="269"/>
      <c r="BMO72" s="269"/>
      <c r="BMP72" s="270"/>
      <c r="BMQ72" s="269"/>
      <c r="BMR72" s="269"/>
      <c r="BMS72" s="269"/>
      <c r="BMT72" s="269"/>
      <c r="BMU72" s="269"/>
      <c r="BMV72" s="270"/>
      <c r="BMW72" s="269"/>
      <c r="BMX72" s="269"/>
      <c r="BMY72" s="269"/>
      <c r="BMZ72" s="269"/>
      <c r="BNA72" s="269"/>
      <c r="BNB72" s="270"/>
      <c r="BNC72" s="269"/>
      <c r="BND72" s="269"/>
      <c r="BNE72" s="269"/>
      <c r="BNF72" s="269"/>
      <c r="BNG72" s="269"/>
      <c r="BNH72" s="270"/>
      <c r="BNI72" s="269"/>
      <c r="BNJ72" s="269"/>
      <c r="BNK72" s="269"/>
      <c r="BNL72" s="269"/>
      <c r="BNM72" s="269"/>
      <c r="BNN72" s="270"/>
      <c r="BNO72" s="269"/>
      <c r="BNP72" s="269"/>
      <c r="BNQ72" s="269"/>
      <c r="BNR72" s="269"/>
      <c r="BNS72" s="269"/>
      <c r="BNT72" s="270"/>
      <c r="BNU72" s="269"/>
      <c r="BNV72" s="269"/>
      <c r="BNW72" s="269"/>
      <c r="BNX72" s="269"/>
      <c r="BNY72" s="269"/>
      <c r="BNZ72" s="270"/>
      <c r="BOA72" s="269"/>
      <c r="BOB72" s="269"/>
      <c r="BOC72" s="269"/>
      <c r="BOD72" s="269"/>
      <c r="BOE72" s="269"/>
      <c r="BOF72" s="270"/>
      <c r="BOG72" s="269"/>
      <c r="BOH72" s="269"/>
      <c r="BOI72" s="269"/>
      <c r="BOJ72" s="269"/>
      <c r="BOK72" s="269"/>
      <c r="BOL72" s="270"/>
      <c r="BOM72" s="269"/>
      <c r="BON72" s="269"/>
      <c r="BOO72" s="269"/>
      <c r="BOP72" s="269"/>
      <c r="BOQ72" s="269"/>
      <c r="BOR72" s="270"/>
      <c r="BOS72" s="269"/>
      <c r="BOT72" s="269"/>
      <c r="BOU72" s="269"/>
      <c r="BOV72" s="269"/>
      <c r="BOW72" s="269"/>
      <c r="BOX72" s="270"/>
      <c r="BOY72" s="269"/>
      <c r="BOZ72" s="269"/>
      <c r="BPA72" s="269"/>
      <c r="BPB72" s="269"/>
      <c r="BPC72" s="269"/>
      <c r="BPD72" s="270"/>
      <c r="BPE72" s="269"/>
      <c r="BPF72" s="269"/>
      <c r="BPG72" s="269"/>
      <c r="BPH72" s="269"/>
      <c r="BPI72" s="269"/>
      <c r="BPJ72" s="270"/>
      <c r="BPK72" s="269"/>
      <c r="BPL72" s="269"/>
      <c r="BPM72" s="269"/>
      <c r="BPN72" s="269"/>
      <c r="BPO72" s="269"/>
      <c r="BPP72" s="270"/>
      <c r="BPQ72" s="269"/>
      <c r="BPR72" s="269"/>
      <c r="BPS72" s="269"/>
      <c r="BPT72" s="269"/>
      <c r="BPU72" s="269"/>
      <c r="BPV72" s="270"/>
      <c r="BPW72" s="269"/>
      <c r="BPX72" s="269"/>
      <c r="BPY72" s="269"/>
      <c r="BPZ72" s="269"/>
      <c r="BQA72" s="269"/>
      <c r="BQB72" s="270"/>
      <c r="BQC72" s="269"/>
      <c r="BQD72" s="269"/>
      <c r="BQE72" s="269"/>
      <c r="BQF72" s="269"/>
      <c r="BQG72" s="269"/>
      <c r="BQH72" s="270"/>
      <c r="BQI72" s="269"/>
      <c r="BQJ72" s="269"/>
      <c r="BQK72" s="269"/>
      <c r="BQL72" s="269"/>
      <c r="BQM72" s="269"/>
      <c r="BQN72" s="270"/>
      <c r="BQO72" s="269"/>
      <c r="BQP72" s="269"/>
      <c r="BQQ72" s="269"/>
      <c r="BQR72" s="269"/>
      <c r="BQS72" s="269"/>
      <c r="BQT72" s="270"/>
      <c r="BQU72" s="269"/>
      <c r="BQV72" s="269"/>
      <c r="BQW72" s="269"/>
      <c r="BQX72" s="269"/>
      <c r="BQY72" s="269"/>
      <c r="BQZ72" s="270"/>
      <c r="BRA72" s="269"/>
      <c r="BRB72" s="269"/>
      <c r="BRC72" s="269"/>
      <c r="BRD72" s="269"/>
      <c r="BRE72" s="269"/>
      <c r="BRF72" s="270"/>
      <c r="BRG72" s="269"/>
      <c r="BRH72" s="269"/>
      <c r="BRI72" s="269"/>
      <c r="BRJ72" s="269"/>
      <c r="BRK72" s="269"/>
      <c r="BRL72" s="270"/>
      <c r="BRM72" s="269"/>
      <c r="BRN72" s="269"/>
      <c r="BRO72" s="269"/>
      <c r="BRP72" s="269"/>
      <c r="BRQ72" s="269"/>
      <c r="BRR72" s="270"/>
      <c r="BRS72" s="269"/>
      <c r="BRT72" s="269"/>
      <c r="BRU72" s="269"/>
      <c r="BRV72" s="269"/>
      <c r="BRW72" s="269"/>
      <c r="BRX72" s="270"/>
      <c r="BRY72" s="269"/>
      <c r="BRZ72" s="269"/>
      <c r="BSA72" s="269"/>
      <c r="BSB72" s="269"/>
      <c r="BSC72" s="269"/>
      <c r="BSD72" s="270"/>
      <c r="BSE72" s="269"/>
      <c r="BSF72" s="269"/>
      <c r="BSG72" s="269"/>
      <c r="BSH72" s="269"/>
      <c r="BSI72" s="269"/>
      <c r="BSJ72" s="270"/>
      <c r="BSK72" s="269"/>
      <c r="BSL72" s="269"/>
      <c r="BSM72" s="269"/>
      <c r="BSN72" s="269"/>
      <c r="BSO72" s="269"/>
      <c r="BSP72" s="270"/>
      <c r="BSQ72" s="269"/>
      <c r="BSR72" s="269"/>
      <c r="BSS72" s="269"/>
      <c r="BST72" s="269"/>
      <c r="BSU72" s="269"/>
      <c r="BSV72" s="270"/>
      <c r="BSW72" s="269"/>
      <c r="BSX72" s="269"/>
      <c r="BSY72" s="269"/>
      <c r="BSZ72" s="269"/>
      <c r="BTA72" s="269"/>
      <c r="BTB72" s="270"/>
      <c r="BTC72" s="269"/>
      <c r="BTD72" s="269"/>
      <c r="BTE72" s="269"/>
      <c r="BTF72" s="269"/>
      <c r="BTG72" s="269"/>
      <c r="BTH72" s="270"/>
      <c r="BTI72" s="269"/>
      <c r="BTJ72" s="269"/>
      <c r="BTK72" s="269"/>
      <c r="BTL72" s="269"/>
      <c r="BTM72" s="269"/>
      <c r="BTN72" s="270"/>
      <c r="BTO72" s="269"/>
      <c r="BTP72" s="269"/>
      <c r="BTQ72" s="269"/>
      <c r="BTR72" s="269"/>
      <c r="BTS72" s="269"/>
      <c r="BTT72" s="270"/>
      <c r="BTU72" s="269"/>
      <c r="BTV72" s="269"/>
      <c r="BTW72" s="269"/>
      <c r="BTX72" s="269"/>
      <c r="BTY72" s="269"/>
      <c r="BTZ72" s="270"/>
      <c r="BUA72" s="269"/>
      <c r="BUB72" s="269"/>
      <c r="BUC72" s="269"/>
      <c r="BUD72" s="269"/>
      <c r="BUE72" s="269"/>
      <c r="BUF72" s="270"/>
      <c r="BUG72" s="269"/>
      <c r="BUH72" s="269"/>
      <c r="BUI72" s="269"/>
      <c r="BUJ72" s="269"/>
      <c r="BUK72" s="269"/>
      <c r="BUL72" s="270"/>
      <c r="BUM72" s="269"/>
      <c r="BUN72" s="269"/>
      <c r="BUO72" s="269"/>
      <c r="BUP72" s="269"/>
      <c r="BUQ72" s="269"/>
      <c r="BUR72" s="270"/>
      <c r="BUS72" s="269"/>
      <c r="BUT72" s="269"/>
      <c r="BUU72" s="269"/>
      <c r="BUV72" s="269"/>
      <c r="BUW72" s="269"/>
      <c r="BUX72" s="270"/>
      <c r="BUY72" s="269"/>
      <c r="BUZ72" s="269"/>
      <c r="BVA72" s="269"/>
      <c r="BVB72" s="269"/>
      <c r="BVC72" s="269"/>
      <c r="BVD72" s="270"/>
      <c r="BVE72" s="269"/>
      <c r="BVF72" s="269"/>
      <c r="BVG72" s="269"/>
      <c r="BVH72" s="269"/>
      <c r="BVI72" s="269"/>
      <c r="BVJ72" s="270"/>
      <c r="BVK72" s="269"/>
      <c r="BVL72" s="269"/>
      <c r="BVM72" s="269"/>
      <c r="BVN72" s="269"/>
      <c r="BVO72" s="269"/>
      <c r="BVP72" s="270"/>
      <c r="BVQ72" s="269"/>
      <c r="BVR72" s="269"/>
      <c r="BVS72" s="269"/>
      <c r="BVT72" s="269"/>
      <c r="BVU72" s="269"/>
      <c r="BVV72" s="270"/>
      <c r="BVW72" s="269"/>
      <c r="BVX72" s="269"/>
      <c r="BVY72" s="269"/>
      <c r="BVZ72" s="269"/>
      <c r="BWA72" s="269"/>
      <c r="BWB72" s="270"/>
      <c r="BWC72" s="269"/>
      <c r="BWD72" s="269"/>
      <c r="BWE72" s="269"/>
      <c r="BWF72" s="269"/>
      <c r="BWG72" s="269"/>
      <c r="BWH72" s="270"/>
      <c r="BWI72" s="269"/>
      <c r="BWJ72" s="269"/>
      <c r="BWK72" s="269"/>
      <c r="BWL72" s="269"/>
      <c r="BWM72" s="269"/>
      <c r="BWN72" s="270"/>
      <c r="BWO72" s="269"/>
      <c r="BWP72" s="269"/>
      <c r="BWQ72" s="269"/>
      <c r="BWR72" s="269"/>
      <c r="BWS72" s="269"/>
      <c r="BWT72" s="270"/>
      <c r="BWU72" s="269"/>
      <c r="BWV72" s="269"/>
      <c r="BWW72" s="269"/>
      <c r="BWX72" s="269"/>
      <c r="BWY72" s="269"/>
      <c r="BWZ72" s="270"/>
      <c r="BXA72" s="269"/>
      <c r="BXB72" s="269"/>
      <c r="BXC72" s="269"/>
      <c r="BXD72" s="269"/>
      <c r="BXE72" s="269"/>
      <c r="BXF72" s="270"/>
      <c r="BXG72" s="269"/>
      <c r="BXH72" s="269"/>
      <c r="BXI72" s="269"/>
      <c r="BXJ72" s="269"/>
      <c r="BXK72" s="269"/>
      <c r="BXL72" s="270"/>
      <c r="BXM72" s="269"/>
      <c r="BXN72" s="269"/>
      <c r="BXO72" s="269"/>
      <c r="BXP72" s="269"/>
      <c r="BXQ72" s="269"/>
      <c r="BXR72" s="270"/>
      <c r="BXS72" s="269"/>
      <c r="BXT72" s="269"/>
      <c r="BXU72" s="269"/>
      <c r="BXV72" s="269"/>
      <c r="BXW72" s="269"/>
      <c r="BXX72" s="270"/>
      <c r="BXY72" s="269"/>
      <c r="BXZ72" s="269"/>
      <c r="BYA72" s="269"/>
      <c r="BYB72" s="269"/>
      <c r="BYC72" s="269"/>
      <c r="BYD72" s="270"/>
      <c r="BYE72" s="269"/>
      <c r="BYF72" s="269"/>
      <c r="BYG72" s="269"/>
      <c r="BYH72" s="269"/>
      <c r="BYI72" s="269"/>
      <c r="BYJ72" s="270"/>
      <c r="BYK72" s="269"/>
      <c r="BYL72" s="269"/>
      <c r="BYM72" s="269"/>
      <c r="BYN72" s="269"/>
      <c r="BYO72" s="269"/>
      <c r="BYP72" s="270"/>
      <c r="BYQ72" s="269"/>
      <c r="BYR72" s="269"/>
      <c r="BYS72" s="269"/>
      <c r="BYT72" s="269"/>
      <c r="BYU72" s="269"/>
      <c r="BYV72" s="270"/>
      <c r="BYW72" s="269"/>
      <c r="BYX72" s="269"/>
      <c r="BYY72" s="269"/>
      <c r="BYZ72" s="269"/>
      <c r="BZA72" s="269"/>
      <c r="BZB72" s="270"/>
      <c r="BZC72" s="269"/>
      <c r="BZD72" s="269"/>
      <c r="BZE72" s="269"/>
      <c r="BZF72" s="269"/>
      <c r="BZG72" s="269"/>
      <c r="BZH72" s="270"/>
      <c r="BZI72" s="269"/>
      <c r="BZJ72" s="269"/>
      <c r="BZK72" s="269"/>
      <c r="BZL72" s="269"/>
      <c r="BZM72" s="269"/>
      <c r="BZN72" s="270"/>
      <c r="BZO72" s="269"/>
      <c r="BZP72" s="269"/>
      <c r="BZQ72" s="269"/>
      <c r="BZR72" s="269"/>
      <c r="BZS72" s="269"/>
      <c r="BZT72" s="270"/>
      <c r="BZU72" s="269"/>
      <c r="BZV72" s="269"/>
      <c r="BZW72" s="269"/>
      <c r="BZX72" s="269"/>
      <c r="BZY72" s="269"/>
      <c r="BZZ72" s="270"/>
      <c r="CAA72" s="269"/>
      <c r="CAB72" s="269"/>
      <c r="CAC72" s="269"/>
      <c r="CAD72" s="269"/>
      <c r="CAE72" s="269"/>
      <c r="CAF72" s="270"/>
      <c r="CAG72" s="269"/>
      <c r="CAH72" s="269"/>
      <c r="CAI72" s="269"/>
      <c r="CAJ72" s="269"/>
      <c r="CAK72" s="269"/>
      <c r="CAL72" s="270"/>
      <c r="CAM72" s="269"/>
      <c r="CAN72" s="269"/>
      <c r="CAO72" s="269"/>
      <c r="CAP72" s="269"/>
      <c r="CAQ72" s="269"/>
      <c r="CAR72" s="270"/>
      <c r="CAS72" s="269"/>
      <c r="CAT72" s="269"/>
      <c r="CAU72" s="269"/>
      <c r="CAV72" s="269"/>
      <c r="CAW72" s="269"/>
      <c r="CAX72" s="270"/>
      <c r="CAY72" s="269"/>
      <c r="CAZ72" s="269"/>
      <c r="CBA72" s="269"/>
      <c r="CBB72" s="269"/>
      <c r="CBC72" s="269"/>
      <c r="CBD72" s="270"/>
      <c r="CBE72" s="269"/>
      <c r="CBF72" s="269"/>
      <c r="CBG72" s="269"/>
      <c r="CBH72" s="269"/>
      <c r="CBI72" s="269"/>
      <c r="CBJ72" s="270"/>
      <c r="CBK72" s="269"/>
      <c r="CBL72" s="269"/>
      <c r="CBM72" s="269"/>
      <c r="CBN72" s="269"/>
      <c r="CBO72" s="269"/>
      <c r="CBP72" s="270"/>
      <c r="CBQ72" s="269"/>
      <c r="CBR72" s="269"/>
      <c r="CBS72" s="269"/>
      <c r="CBT72" s="269"/>
      <c r="CBU72" s="269"/>
      <c r="CBV72" s="270"/>
      <c r="CBW72" s="269"/>
      <c r="CBX72" s="269"/>
      <c r="CBY72" s="269"/>
      <c r="CBZ72" s="269"/>
      <c r="CCA72" s="269"/>
      <c r="CCB72" s="270"/>
      <c r="CCC72" s="269"/>
      <c r="CCD72" s="269"/>
      <c r="CCE72" s="269"/>
      <c r="CCF72" s="269"/>
      <c r="CCG72" s="269"/>
      <c r="CCH72" s="270"/>
      <c r="CCI72" s="269"/>
      <c r="CCJ72" s="269"/>
      <c r="CCK72" s="269"/>
      <c r="CCL72" s="269"/>
      <c r="CCM72" s="269"/>
      <c r="CCN72" s="270"/>
      <c r="CCO72" s="269"/>
      <c r="CCP72" s="269"/>
      <c r="CCQ72" s="269"/>
      <c r="CCR72" s="269"/>
      <c r="CCS72" s="269"/>
      <c r="CCT72" s="270"/>
      <c r="CCU72" s="269"/>
      <c r="CCV72" s="269"/>
      <c r="CCW72" s="269"/>
      <c r="CCX72" s="269"/>
      <c r="CCY72" s="269"/>
      <c r="CCZ72" s="270"/>
      <c r="CDA72" s="269"/>
      <c r="CDB72" s="269"/>
      <c r="CDC72" s="269"/>
      <c r="CDD72" s="269"/>
      <c r="CDE72" s="269"/>
      <c r="CDF72" s="270"/>
      <c r="CDG72" s="269"/>
      <c r="CDH72" s="269"/>
      <c r="CDI72" s="269"/>
      <c r="CDJ72" s="269"/>
      <c r="CDK72" s="269"/>
      <c r="CDL72" s="270"/>
      <c r="CDM72" s="269"/>
      <c r="CDN72" s="269"/>
      <c r="CDO72" s="269"/>
      <c r="CDP72" s="269"/>
      <c r="CDQ72" s="269"/>
      <c r="CDR72" s="270"/>
      <c r="CDS72" s="269"/>
      <c r="CDT72" s="269"/>
      <c r="CDU72" s="269"/>
      <c r="CDV72" s="269"/>
      <c r="CDW72" s="269"/>
      <c r="CDX72" s="270"/>
      <c r="CDY72" s="269"/>
      <c r="CDZ72" s="269"/>
      <c r="CEA72" s="269"/>
      <c r="CEB72" s="269"/>
      <c r="CEC72" s="269"/>
      <c r="CED72" s="270"/>
      <c r="CEE72" s="269"/>
      <c r="CEF72" s="269"/>
      <c r="CEG72" s="269"/>
      <c r="CEH72" s="269"/>
      <c r="CEI72" s="269"/>
      <c r="CEJ72" s="270"/>
      <c r="CEK72" s="269"/>
      <c r="CEL72" s="269"/>
      <c r="CEM72" s="269"/>
      <c r="CEN72" s="269"/>
      <c r="CEO72" s="269"/>
      <c r="CEP72" s="270"/>
      <c r="CEQ72" s="269"/>
      <c r="CER72" s="269"/>
      <c r="CES72" s="269"/>
      <c r="CET72" s="269"/>
      <c r="CEU72" s="269"/>
      <c r="CEV72" s="270"/>
      <c r="CEW72" s="269"/>
      <c r="CEX72" s="269"/>
      <c r="CEY72" s="269"/>
      <c r="CEZ72" s="269"/>
      <c r="CFA72" s="269"/>
      <c r="CFB72" s="270"/>
      <c r="CFC72" s="269"/>
      <c r="CFD72" s="269"/>
      <c r="CFE72" s="269"/>
      <c r="CFF72" s="269"/>
      <c r="CFG72" s="269"/>
      <c r="CFH72" s="270"/>
      <c r="CFI72" s="269"/>
      <c r="CFJ72" s="269"/>
      <c r="CFK72" s="269"/>
      <c r="CFL72" s="269"/>
      <c r="CFM72" s="269"/>
      <c r="CFN72" s="270"/>
      <c r="CFO72" s="269"/>
      <c r="CFP72" s="269"/>
      <c r="CFQ72" s="269"/>
      <c r="CFR72" s="269"/>
      <c r="CFS72" s="269"/>
      <c r="CFT72" s="270"/>
      <c r="CFU72" s="269"/>
      <c r="CFV72" s="269"/>
      <c r="CFW72" s="269"/>
      <c r="CFX72" s="269"/>
      <c r="CFY72" s="269"/>
      <c r="CFZ72" s="270"/>
      <c r="CGA72" s="269"/>
      <c r="CGB72" s="269"/>
      <c r="CGC72" s="269"/>
      <c r="CGD72" s="269"/>
      <c r="CGE72" s="269"/>
      <c r="CGF72" s="270"/>
      <c r="CGG72" s="269"/>
      <c r="CGH72" s="269"/>
      <c r="CGI72" s="269"/>
      <c r="CGJ72" s="269"/>
      <c r="CGK72" s="269"/>
      <c r="CGL72" s="270"/>
      <c r="CGM72" s="269"/>
      <c r="CGN72" s="269"/>
      <c r="CGO72" s="269"/>
      <c r="CGP72" s="269"/>
      <c r="CGQ72" s="269"/>
      <c r="CGR72" s="270"/>
      <c r="CGS72" s="269"/>
      <c r="CGT72" s="269"/>
      <c r="CGU72" s="269"/>
      <c r="CGV72" s="269"/>
      <c r="CGW72" s="269"/>
      <c r="CGX72" s="270"/>
      <c r="CGY72" s="269"/>
      <c r="CGZ72" s="269"/>
      <c r="CHA72" s="269"/>
      <c r="CHB72" s="269"/>
      <c r="CHC72" s="269"/>
      <c r="CHD72" s="270"/>
      <c r="CHE72" s="269"/>
      <c r="CHF72" s="269"/>
      <c r="CHG72" s="269"/>
      <c r="CHH72" s="269"/>
      <c r="CHI72" s="269"/>
      <c r="CHJ72" s="270"/>
      <c r="CHK72" s="269"/>
      <c r="CHL72" s="269"/>
      <c r="CHM72" s="269"/>
      <c r="CHN72" s="269"/>
      <c r="CHO72" s="269"/>
      <c r="CHP72" s="270"/>
      <c r="CHQ72" s="269"/>
      <c r="CHR72" s="269"/>
      <c r="CHS72" s="269"/>
      <c r="CHT72" s="269"/>
      <c r="CHU72" s="269"/>
      <c r="CHV72" s="270"/>
      <c r="CHW72" s="269"/>
      <c r="CHX72" s="269"/>
      <c r="CHY72" s="269"/>
      <c r="CHZ72" s="269"/>
      <c r="CIA72" s="269"/>
      <c r="CIB72" s="270"/>
      <c r="CIC72" s="269"/>
      <c r="CID72" s="269"/>
      <c r="CIE72" s="269"/>
      <c r="CIF72" s="269"/>
      <c r="CIG72" s="269"/>
      <c r="CIH72" s="270"/>
      <c r="CII72" s="269"/>
      <c r="CIJ72" s="269"/>
      <c r="CIK72" s="269"/>
      <c r="CIL72" s="269"/>
      <c r="CIM72" s="269"/>
      <c r="CIN72" s="270"/>
      <c r="CIO72" s="269"/>
      <c r="CIP72" s="269"/>
      <c r="CIQ72" s="269"/>
      <c r="CIR72" s="269"/>
      <c r="CIS72" s="269"/>
      <c r="CIT72" s="270"/>
      <c r="CIU72" s="269"/>
      <c r="CIV72" s="269"/>
      <c r="CIW72" s="269"/>
      <c r="CIX72" s="269"/>
      <c r="CIY72" s="269"/>
      <c r="CIZ72" s="270"/>
      <c r="CJA72" s="269"/>
      <c r="CJB72" s="269"/>
      <c r="CJC72" s="269"/>
      <c r="CJD72" s="269"/>
      <c r="CJE72" s="269"/>
      <c r="CJF72" s="270"/>
      <c r="CJG72" s="269"/>
      <c r="CJH72" s="269"/>
      <c r="CJI72" s="269"/>
      <c r="CJJ72" s="269"/>
      <c r="CJK72" s="269"/>
      <c r="CJL72" s="270"/>
      <c r="CJM72" s="269"/>
      <c r="CJN72" s="269"/>
      <c r="CJO72" s="269"/>
      <c r="CJP72" s="269"/>
      <c r="CJQ72" s="269"/>
      <c r="CJR72" s="270"/>
      <c r="CJS72" s="269"/>
      <c r="CJT72" s="269"/>
      <c r="CJU72" s="269"/>
      <c r="CJV72" s="269"/>
      <c r="CJW72" s="269"/>
      <c r="CJX72" s="270"/>
      <c r="CJY72" s="269"/>
      <c r="CJZ72" s="269"/>
      <c r="CKA72" s="269"/>
      <c r="CKB72" s="269"/>
      <c r="CKC72" s="269"/>
      <c r="CKD72" s="270"/>
      <c r="CKE72" s="269"/>
      <c r="CKF72" s="269"/>
      <c r="CKG72" s="269"/>
      <c r="CKH72" s="269"/>
      <c r="CKI72" s="269"/>
      <c r="CKJ72" s="270"/>
      <c r="CKK72" s="269"/>
      <c r="CKL72" s="269"/>
      <c r="CKM72" s="269"/>
      <c r="CKN72" s="269"/>
      <c r="CKO72" s="269"/>
      <c r="CKP72" s="270"/>
      <c r="CKQ72" s="269"/>
      <c r="CKR72" s="269"/>
      <c r="CKS72" s="269"/>
      <c r="CKT72" s="269"/>
      <c r="CKU72" s="269"/>
      <c r="CKV72" s="270"/>
      <c r="CKW72" s="269"/>
      <c r="CKX72" s="269"/>
      <c r="CKY72" s="269"/>
      <c r="CKZ72" s="269"/>
      <c r="CLA72" s="269"/>
      <c r="CLB72" s="270"/>
      <c r="CLC72" s="269"/>
      <c r="CLD72" s="269"/>
      <c r="CLE72" s="269"/>
      <c r="CLF72" s="269"/>
      <c r="CLG72" s="269"/>
      <c r="CLH72" s="270"/>
      <c r="CLI72" s="269"/>
      <c r="CLJ72" s="269"/>
      <c r="CLK72" s="269"/>
      <c r="CLL72" s="269"/>
      <c r="CLM72" s="269"/>
      <c r="CLN72" s="270"/>
      <c r="CLO72" s="269"/>
      <c r="CLP72" s="269"/>
      <c r="CLQ72" s="269"/>
      <c r="CLR72" s="269"/>
      <c r="CLS72" s="269"/>
      <c r="CLT72" s="270"/>
      <c r="CLU72" s="269"/>
      <c r="CLV72" s="269"/>
      <c r="CLW72" s="269"/>
      <c r="CLX72" s="269"/>
      <c r="CLY72" s="269"/>
      <c r="CLZ72" s="270"/>
      <c r="CMA72" s="269"/>
      <c r="CMB72" s="269"/>
      <c r="CMC72" s="269"/>
      <c r="CMD72" s="269"/>
      <c r="CME72" s="269"/>
      <c r="CMF72" s="270"/>
      <c r="CMG72" s="269"/>
      <c r="CMH72" s="269"/>
      <c r="CMI72" s="269"/>
      <c r="CMJ72" s="269"/>
      <c r="CMK72" s="269"/>
      <c r="CML72" s="270"/>
      <c r="CMM72" s="269"/>
      <c r="CMN72" s="269"/>
      <c r="CMO72" s="269"/>
      <c r="CMP72" s="269"/>
      <c r="CMQ72" s="269"/>
      <c r="CMR72" s="270"/>
      <c r="CMS72" s="269"/>
      <c r="CMT72" s="269"/>
      <c r="CMU72" s="269"/>
      <c r="CMV72" s="269"/>
      <c r="CMW72" s="269"/>
      <c r="CMX72" s="270"/>
      <c r="CMY72" s="269"/>
      <c r="CMZ72" s="269"/>
      <c r="CNA72" s="269"/>
      <c r="CNB72" s="269"/>
      <c r="CNC72" s="269"/>
      <c r="CND72" s="270"/>
      <c r="CNE72" s="269"/>
      <c r="CNF72" s="269"/>
      <c r="CNG72" s="269"/>
      <c r="CNH72" s="269"/>
      <c r="CNI72" s="269"/>
      <c r="CNJ72" s="270"/>
      <c r="CNK72" s="269"/>
      <c r="CNL72" s="269"/>
      <c r="CNM72" s="269"/>
      <c r="CNN72" s="269"/>
      <c r="CNO72" s="269"/>
      <c r="CNP72" s="270"/>
      <c r="CNQ72" s="269"/>
      <c r="CNR72" s="269"/>
      <c r="CNS72" s="269"/>
      <c r="CNT72" s="269"/>
      <c r="CNU72" s="269"/>
      <c r="CNV72" s="270"/>
      <c r="CNW72" s="269"/>
      <c r="CNX72" s="269"/>
      <c r="CNY72" s="269"/>
      <c r="CNZ72" s="269"/>
      <c r="COA72" s="269"/>
      <c r="COB72" s="270"/>
      <c r="COC72" s="269"/>
      <c r="COD72" s="269"/>
      <c r="COE72" s="269"/>
      <c r="COF72" s="269"/>
      <c r="COG72" s="269"/>
      <c r="COH72" s="270"/>
      <c r="COI72" s="269"/>
      <c r="COJ72" s="269"/>
      <c r="COK72" s="269"/>
      <c r="COL72" s="269"/>
      <c r="COM72" s="269"/>
      <c r="CON72" s="270"/>
      <c r="COO72" s="269"/>
      <c r="COP72" s="269"/>
      <c r="COQ72" s="269"/>
      <c r="COR72" s="269"/>
      <c r="COS72" s="269"/>
      <c r="COT72" s="270"/>
      <c r="COU72" s="269"/>
      <c r="COV72" s="269"/>
      <c r="COW72" s="269"/>
      <c r="COX72" s="269"/>
      <c r="COY72" s="269"/>
      <c r="COZ72" s="270"/>
      <c r="CPA72" s="269"/>
      <c r="CPB72" s="269"/>
      <c r="CPC72" s="269"/>
      <c r="CPD72" s="269"/>
      <c r="CPE72" s="269"/>
      <c r="CPF72" s="270"/>
      <c r="CPG72" s="269"/>
      <c r="CPH72" s="269"/>
      <c r="CPI72" s="269"/>
      <c r="CPJ72" s="269"/>
      <c r="CPK72" s="269"/>
      <c r="CPL72" s="270"/>
      <c r="CPM72" s="269"/>
      <c r="CPN72" s="269"/>
      <c r="CPO72" s="269"/>
      <c r="CPP72" s="269"/>
      <c r="CPQ72" s="269"/>
      <c r="CPR72" s="270"/>
      <c r="CPS72" s="269"/>
      <c r="CPT72" s="269"/>
      <c r="CPU72" s="269"/>
      <c r="CPV72" s="269"/>
      <c r="CPW72" s="269"/>
      <c r="CPX72" s="270"/>
      <c r="CPY72" s="269"/>
      <c r="CPZ72" s="269"/>
      <c r="CQA72" s="269"/>
      <c r="CQB72" s="269"/>
      <c r="CQC72" s="269"/>
      <c r="CQD72" s="270"/>
      <c r="CQE72" s="269"/>
      <c r="CQF72" s="269"/>
      <c r="CQG72" s="269"/>
      <c r="CQH72" s="269"/>
      <c r="CQI72" s="269"/>
      <c r="CQJ72" s="270"/>
      <c r="CQK72" s="269"/>
      <c r="CQL72" s="269"/>
      <c r="CQM72" s="269"/>
      <c r="CQN72" s="269"/>
      <c r="CQO72" s="269"/>
      <c r="CQP72" s="270"/>
      <c r="CQQ72" s="269"/>
      <c r="CQR72" s="269"/>
      <c r="CQS72" s="269"/>
      <c r="CQT72" s="269"/>
      <c r="CQU72" s="269"/>
      <c r="CQV72" s="270"/>
      <c r="CQW72" s="269"/>
      <c r="CQX72" s="269"/>
      <c r="CQY72" s="269"/>
      <c r="CQZ72" s="269"/>
      <c r="CRA72" s="269"/>
      <c r="CRB72" s="270"/>
      <c r="CRC72" s="269"/>
      <c r="CRD72" s="269"/>
      <c r="CRE72" s="269"/>
      <c r="CRF72" s="269"/>
      <c r="CRG72" s="269"/>
      <c r="CRH72" s="270"/>
      <c r="CRI72" s="269"/>
      <c r="CRJ72" s="269"/>
      <c r="CRK72" s="269"/>
      <c r="CRL72" s="269"/>
      <c r="CRM72" s="269"/>
      <c r="CRN72" s="270"/>
      <c r="CRO72" s="269"/>
      <c r="CRP72" s="269"/>
      <c r="CRQ72" s="269"/>
      <c r="CRR72" s="269"/>
      <c r="CRS72" s="269"/>
      <c r="CRT72" s="270"/>
      <c r="CRU72" s="269"/>
      <c r="CRV72" s="269"/>
      <c r="CRW72" s="269"/>
      <c r="CRX72" s="269"/>
      <c r="CRY72" s="269"/>
      <c r="CRZ72" s="270"/>
      <c r="CSA72" s="269"/>
      <c r="CSB72" s="269"/>
      <c r="CSC72" s="269"/>
      <c r="CSD72" s="269"/>
      <c r="CSE72" s="269"/>
      <c r="CSF72" s="270"/>
      <c r="CSG72" s="269"/>
      <c r="CSH72" s="269"/>
      <c r="CSI72" s="269"/>
      <c r="CSJ72" s="269"/>
      <c r="CSK72" s="269"/>
      <c r="CSL72" s="270"/>
      <c r="CSM72" s="269"/>
      <c r="CSN72" s="269"/>
      <c r="CSO72" s="269"/>
      <c r="CSP72" s="269"/>
      <c r="CSQ72" s="269"/>
      <c r="CSR72" s="270"/>
      <c r="CSS72" s="269"/>
      <c r="CST72" s="269"/>
      <c r="CSU72" s="269"/>
      <c r="CSV72" s="269"/>
      <c r="CSW72" s="269"/>
      <c r="CSX72" s="270"/>
      <c r="CSY72" s="269"/>
      <c r="CSZ72" s="269"/>
      <c r="CTA72" s="269"/>
      <c r="CTB72" s="269"/>
      <c r="CTC72" s="269"/>
      <c r="CTD72" s="270"/>
      <c r="CTE72" s="269"/>
      <c r="CTF72" s="269"/>
      <c r="CTG72" s="269"/>
      <c r="CTH72" s="269"/>
      <c r="CTI72" s="269"/>
      <c r="CTJ72" s="270"/>
      <c r="CTK72" s="269"/>
      <c r="CTL72" s="269"/>
      <c r="CTM72" s="269"/>
      <c r="CTN72" s="269"/>
      <c r="CTO72" s="269"/>
      <c r="CTP72" s="270"/>
      <c r="CTQ72" s="269"/>
      <c r="CTR72" s="269"/>
      <c r="CTS72" s="269"/>
      <c r="CTT72" s="269"/>
      <c r="CTU72" s="269"/>
      <c r="CTV72" s="270"/>
      <c r="CTW72" s="269"/>
      <c r="CTX72" s="269"/>
      <c r="CTY72" s="269"/>
      <c r="CTZ72" s="269"/>
      <c r="CUA72" s="269"/>
      <c r="CUB72" s="270"/>
      <c r="CUC72" s="269"/>
      <c r="CUD72" s="269"/>
      <c r="CUE72" s="269"/>
      <c r="CUF72" s="269"/>
      <c r="CUG72" s="269"/>
      <c r="CUH72" s="270"/>
      <c r="CUI72" s="269"/>
      <c r="CUJ72" s="269"/>
      <c r="CUK72" s="269"/>
      <c r="CUL72" s="269"/>
      <c r="CUM72" s="269"/>
      <c r="CUN72" s="270"/>
      <c r="CUO72" s="269"/>
      <c r="CUP72" s="269"/>
      <c r="CUQ72" s="269"/>
      <c r="CUR72" s="269"/>
      <c r="CUS72" s="269"/>
      <c r="CUT72" s="270"/>
      <c r="CUU72" s="269"/>
      <c r="CUV72" s="269"/>
      <c r="CUW72" s="269"/>
      <c r="CUX72" s="269"/>
      <c r="CUY72" s="269"/>
      <c r="CUZ72" s="270"/>
      <c r="CVA72" s="269"/>
      <c r="CVB72" s="269"/>
      <c r="CVC72" s="269"/>
      <c r="CVD72" s="269"/>
      <c r="CVE72" s="269"/>
      <c r="CVF72" s="270"/>
      <c r="CVG72" s="269"/>
      <c r="CVH72" s="269"/>
      <c r="CVI72" s="269"/>
      <c r="CVJ72" s="269"/>
      <c r="CVK72" s="269"/>
      <c r="CVL72" s="270"/>
      <c r="CVM72" s="269"/>
      <c r="CVN72" s="269"/>
      <c r="CVO72" s="269"/>
      <c r="CVP72" s="269"/>
      <c r="CVQ72" s="269"/>
      <c r="CVR72" s="270"/>
      <c r="CVS72" s="269"/>
      <c r="CVT72" s="269"/>
      <c r="CVU72" s="269"/>
      <c r="CVV72" s="269"/>
      <c r="CVW72" s="269"/>
      <c r="CVX72" s="270"/>
      <c r="CVY72" s="269"/>
      <c r="CVZ72" s="269"/>
      <c r="CWA72" s="269"/>
      <c r="CWB72" s="269"/>
      <c r="CWC72" s="269"/>
      <c r="CWD72" s="270"/>
      <c r="CWE72" s="269"/>
      <c r="CWF72" s="269"/>
      <c r="CWG72" s="269"/>
      <c r="CWH72" s="269"/>
      <c r="CWI72" s="269"/>
      <c r="CWJ72" s="270"/>
      <c r="CWK72" s="269"/>
      <c r="CWL72" s="269"/>
      <c r="CWM72" s="269"/>
      <c r="CWN72" s="269"/>
      <c r="CWO72" s="269"/>
      <c r="CWP72" s="270"/>
      <c r="CWQ72" s="269"/>
      <c r="CWR72" s="269"/>
      <c r="CWS72" s="269"/>
      <c r="CWT72" s="269"/>
      <c r="CWU72" s="269"/>
      <c r="CWV72" s="270"/>
      <c r="CWW72" s="269"/>
      <c r="CWX72" s="269"/>
      <c r="CWY72" s="269"/>
      <c r="CWZ72" s="269"/>
      <c r="CXA72" s="269"/>
      <c r="CXB72" s="270"/>
      <c r="CXC72" s="269"/>
      <c r="CXD72" s="269"/>
      <c r="CXE72" s="269"/>
      <c r="CXF72" s="269"/>
      <c r="CXG72" s="269"/>
      <c r="CXH72" s="270"/>
      <c r="CXI72" s="269"/>
      <c r="CXJ72" s="269"/>
      <c r="CXK72" s="269"/>
      <c r="CXL72" s="269"/>
      <c r="CXM72" s="269"/>
      <c r="CXN72" s="270"/>
      <c r="CXO72" s="269"/>
      <c r="CXP72" s="269"/>
      <c r="CXQ72" s="269"/>
      <c r="CXR72" s="269"/>
      <c r="CXS72" s="269"/>
      <c r="CXT72" s="270"/>
      <c r="CXU72" s="269"/>
      <c r="CXV72" s="269"/>
      <c r="CXW72" s="269"/>
      <c r="CXX72" s="269"/>
      <c r="CXY72" s="269"/>
      <c r="CXZ72" s="270"/>
      <c r="CYA72" s="269"/>
      <c r="CYB72" s="269"/>
      <c r="CYC72" s="269"/>
      <c r="CYD72" s="269"/>
      <c r="CYE72" s="269"/>
      <c r="CYF72" s="270"/>
      <c r="CYG72" s="269"/>
      <c r="CYH72" s="269"/>
      <c r="CYI72" s="269"/>
      <c r="CYJ72" s="269"/>
      <c r="CYK72" s="269"/>
      <c r="CYL72" s="270"/>
      <c r="CYM72" s="269"/>
      <c r="CYN72" s="269"/>
      <c r="CYO72" s="269"/>
      <c r="CYP72" s="269"/>
      <c r="CYQ72" s="269"/>
      <c r="CYR72" s="270"/>
      <c r="CYS72" s="269"/>
      <c r="CYT72" s="269"/>
      <c r="CYU72" s="269"/>
      <c r="CYV72" s="269"/>
      <c r="CYW72" s="269"/>
      <c r="CYX72" s="270"/>
      <c r="CYY72" s="269"/>
      <c r="CYZ72" s="269"/>
      <c r="CZA72" s="269"/>
      <c r="CZB72" s="269"/>
      <c r="CZC72" s="269"/>
      <c r="CZD72" s="270"/>
      <c r="CZE72" s="269"/>
      <c r="CZF72" s="269"/>
      <c r="CZG72" s="269"/>
      <c r="CZH72" s="269"/>
      <c r="CZI72" s="269"/>
      <c r="CZJ72" s="270"/>
      <c r="CZK72" s="269"/>
      <c r="CZL72" s="269"/>
      <c r="CZM72" s="269"/>
      <c r="CZN72" s="269"/>
      <c r="CZO72" s="269"/>
      <c r="CZP72" s="270"/>
      <c r="CZQ72" s="269"/>
      <c r="CZR72" s="269"/>
      <c r="CZS72" s="269"/>
      <c r="CZT72" s="269"/>
      <c r="CZU72" s="269"/>
      <c r="CZV72" s="270"/>
      <c r="CZW72" s="269"/>
      <c r="CZX72" s="269"/>
      <c r="CZY72" s="269"/>
      <c r="CZZ72" s="269"/>
      <c r="DAA72" s="269"/>
      <c r="DAB72" s="270"/>
      <c r="DAC72" s="269"/>
      <c r="DAD72" s="269"/>
      <c r="DAE72" s="269"/>
      <c r="DAF72" s="269"/>
      <c r="DAG72" s="269"/>
      <c r="DAH72" s="270"/>
      <c r="DAI72" s="269"/>
      <c r="DAJ72" s="269"/>
      <c r="DAK72" s="269"/>
      <c r="DAL72" s="269"/>
      <c r="DAM72" s="269"/>
      <c r="DAN72" s="270"/>
      <c r="DAO72" s="269"/>
      <c r="DAP72" s="269"/>
      <c r="DAQ72" s="269"/>
      <c r="DAR72" s="269"/>
      <c r="DAS72" s="269"/>
      <c r="DAT72" s="270"/>
      <c r="DAU72" s="269"/>
      <c r="DAV72" s="269"/>
      <c r="DAW72" s="269"/>
      <c r="DAX72" s="269"/>
      <c r="DAY72" s="269"/>
      <c r="DAZ72" s="270"/>
      <c r="DBA72" s="269"/>
      <c r="DBB72" s="269"/>
      <c r="DBC72" s="269"/>
      <c r="DBD72" s="269"/>
      <c r="DBE72" s="269"/>
      <c r="DBF72" s="270"/>
      <c r="DBG72" s="269"/>
      <c r="DBH72" s="269"/>
      <c r="DBI72" s="269"/>
      <c r="DBJ72" s="269"/>
      <c r="DBK72" s="269"/>
      <c r="DBL72" s="270"/>
      <c r="DBM72" s="269"/>
      <c r="DBN72" s="269"/>
      <c r="DBO72" s="269"/>
      <c r="DBP72" s="269"/>
      <c r="DBQ72" s="269"/>
      <c r="DBR72" s="270"/>
      <c r="DBS72" s="269"/>
      <c r="DBT72" s="269"/>
      <c r="DBU72" s="269"/>
      <c r="DBV72" s="269"/>
      <c r="DBW72" s="269"/>
      <c r="DBX72" s="270"/>
      <c r="DBY72" s="269"/>
      <c r="DBZ72" s="269"/>
      <c r="DCA72" s="269"/>
      <c r="DCB72" s="269"/>
      <c r="DCC72" s="269"/>
      <c r="DCD72" s="270"/>
      <c r="DCE72" s="269"/>
      <c r="DCF72" s="269"/>
      <c r="DCG72" s="269"/>
      <c r="DCH72" s="269"/>
      <c r="DCI72" s="269"/>
      <c r="DCJ72" s="270"/>
      <c r="DCK72" s="269"/>
      <c r="DCL72" s="269"/>
      <c r="DCM72" s="269"/>
      <c r="DCN72" s="269"/>
      <c r="DCO72" s="269"/>
      <c r="DCP72" s="270"/>
      <c r="DCQ72" s="269"/>
      <c r="DCR72" s="269"/>
      <c r="DCS72" s="269"/>
      <c r="DCT72" s="269"/>
      <c r="DCU72" s="269"/>
      <c r="DCV72" s="270"/>
      <c r="DCW72" s="269"/>
      <c r="DCX72" s="269"/>
      <c r="DCY72" s="269"/>
      <c r="DCZ72" s="269"/>
      <c r="DDA72" s="269"/>
      <c r="DDB72" s="270"/>
      <c r="DDC72" s="269"/>
      <c r="DDD72" s="269"/>
      <c r="DDE72" s="269"/>
      <c r="DDF72" s="269"/>
      <c r="DDG72" s="269"/>
      <c r="DDH72" s="270"/>
      <c r="DDI72" s="269"/>
      <c r="DDJ72" s="269"/>
      <c r="DDK72" s="269"/>
      <c r="DDL72" s="269"/>
      <c r="DDM72" s="269"/>
      <c r="DDN72" s="270"/>
      <c r="DDO72" s="269"/>
      <c r="DDP72" s="269"/>
      <c r="DDQ72" s="269"/>
      <c r="DDR72" s="269"/>
      <c r="DDS72" s="269"/>
      <c r="DDT72" s="270"/>
      <c r="DDU72" s="269"/>
      <c r="DDV72" s="269"/>
      <c r="DDW72" s="269"/>
      <c r="DDX72" s="269"/>
      <c r="DDY72" s="269"/>
      <c r="DDZ72" s="270"/>
      <c r="DEA72" s="269"/>
      <c r="DEB72" s="269"/>
      <c r="DEC72" s="269"/>
      <c r="DED72" s="269"/>
      <c r="DEE72" s="269"/>
      <c r="DEF72" s="270"/>
      <c r="DEG72" s="269"/>
      <c r="DEH72" s="269"/>
      <c r="DEI72" s="269"/>
      <c r="DEJ72" s="269"/>
      <c r="DEK72" s="269"/>
      <c r="DEL72" s="270"/>
      <c r="DEM72" s="269"/>
      <c r="DEN72" s="269"/>
      <c r="DEO72" s="269"/>
      <c r="DEP72" s="269"/>
      <c r="DEQ72" s="269"/>
      <c r="DER72" s="270"/>
      <c r="DES72" s="269"/>
      <c r="DET72" s="269"/>
      <c r="DEU72" s="269"/>
      <c r="DEV72" s="269"/>
      <c r="DEW72" s="269"/>
      <c r="DEX72" s="270"/>
      <c r="DEY72" s="269"/>
      <c r="DEZ72" s="269"/>
      <c r="DFA72" s="269"/>
      <c r="DFB72" s="269"/>
      <c r="DFC72" s="269"/>
      <c r="DFD72" s="270"/>
      <c r="DFE72" s="269"/>
      <c r="DFF72" s="269"/>
      <c r="DFG72" s="269"/>
      <c r="DFH72" s="269"/>
      <c r="DFI72" s="269"/>
      <c r="DFJ72" s="270"/>
      <c r="DFK72" s="269"/>
      <c r="DFL72" s="269"/>
      <c r="DFM72" s="269"/>
      <c r="DFN72" s="269"/>
      <c r="DFO72" s="269"/>
      <c r="DFP72" s="270"/>
      <c r="DFQ72" s="269"/>
      <c r="DFR72" s="269"/>
      <c r="DFS72" s="269"/>
      <c r="DFT72" s="269"/>
      <c r="DFU72" s="269"/>
      <c r="DFV72" s="270"/>
      <c r="DFW72" s="269"/>
      <c r="DFX72" s="269"/>
      <c r="DFY72" s="269"/>
      <c r="DFZ72" s="269"/>
      <c r="DGA72" s="269"/>
      <c r="DGB72" s="270"/>
      <c r="DGC72" s="269"/>
      <c r="DGD72" s="269"/>
      <c r="DGE72" s="269"/>
      <c r="DGF72" s="269"/>
      <c r="DGG72" s="269"/>
      <c r="DGH72" s="270"/>
      <c r="DGI72" s="269"/>
      <c r="DGJ72" s="269"/>
      <c r="DGK72" s="269"/>
      <c r="DGL72" s="269"/>
      <c r="DGM72" s="269"/>
      <c r="DGN72" s="270"/>
      <c r="DGO72" s="269"/>
      <c r="DGP72" s="269"/>
      <c r="DGQ72" s="269"/>
      <c r="DGR72" s="269"/>
      <c r="DGS72" s="269"/>
      <c r="DGT72" s="270"/>
      <c r="DGU72" s="269"/>
      <c r="DGV72" s="269"/>
      <c r="DGW72" s="269"/>
      <c r="DGX72" s="269"/>
      <c r="DGY72" s="269"/>
      <c r="DGZ72" s="270"/>
      <c r="DHA72" s="269"/>
      <c r="DHB72" s="269"/>
      <c r="DHC72" s="269"/>
      <c r="DHD72" s="269"/>
      <c r="DHE72" s="269"/>
      <c r="DHF72" s="270"/>
      <c r="DHG72" s="269"/>
      <c r="DHH72" s="269"/>
      <c r="DHI72" s="269"/>
      <c r="DHJ72" s="269"/>
      <c r="DHK72" s="269"/>
      <c r="DHL72" s="270"/>
      <c r="DHM72" s="269"/>
      <c r="DHN72" s="269"/>
      <c r="DHO72" s="269"/>
      <c r="DHP72" s="269"/>
      <c r="DHQ72" s="269"/>
      <c r="DHR72" s="270"/>
      <c r="DHS72" s="269"/>
      <c r="DHT72" s="269"/>
      <c r="DHU72" s="269"/>
      <c r="DHV72" s="269"/>
      <c r="DHW72" s="269"/>
      <c r="DHX72" s="270"/>
      <c r="DHY72" s="269"/>
      <c r="DHZ72" s="269"/>
      <c r="DIA72" s="269"/>
      <c r="DIB72" s="269"/>
      <c r="DIC72" s="269"/>
      <c r="DID72" s="270"/>
      <c r="DIE72" s="269"/>
      <c r="DIF72" s="269"/>
      <c r="DIG72" s="269"/>
      <c r="DIH72" s="269"/>
      <c r="DII72" s="269"/>
      <c r="DIJ72" s="270"/>
      <c r="DIK72" s="269"/>
      <c r="DIL72" s="269"/>
      <c r="DIM72" s="269"/>
      <c r="DIN72" s="269"/>
      <c r="DIO72" s="269"/>
      <c r="DIP72" s="270"/>
      <c r="DIQ72" s="269"/>
      <c r="DIR72" s="269"/>
      <c r="DIS72" s="269"/>
      <c r="DIT72" s="269"/>
      <c r="DIU72" s="269"/>
      <c r="DIV72" s="270"/>
      <c r="DIW72" s="269"/>
      <c r="DIX72" s="269"/>
      <c r="DIY72" s="269"/>
      <c r="DIZ72" s="269"/>
      <c r="DJA72" s="269"/>
      <c r="DJB72" s="270"/>
      <c r="DJC72" s="269"/>
      <c r="DJD72" s="269"/>
      <c r="DJE72" s="269"/>
      <c r="DJF72" s="269"/>
      <c r="DJG72" s="269"/>
      <c r="DJH72" s="270"/>
      <c r="DJI72" s="269"/>
      <c r="DJJ72" s="269"/>
      <c r="DJK72" s="269"/>
      <c r="DJL72" s="269"/>
      <c r="DJM72" s="269"/>
      <c r="DJN72" s="270"/>
      <c r="DJO72" s="269"/>
      <c r="DJP72" s="269"/>
      <c r="DJQ72" s="269"/>
      <c r="DJR72" s="269"/>
      <c r="DJS72" s="269"/>
      <c r="DJT72" s="270"/>
      <c r="DJU72" s="269"/>
      <c r="DJV72" s="269"/>
      <c r="DJW72" s="269"/>
      <c r="DJX72" s="269"/>
      <c r="DJY72" s="269"/>
      <c r="DJZ72" s="270"/>
      <c r="DKA72" s="269"/>
      <c r="DKB72" s="269"/>
      <c r="DKC72" s="269"/>
      <c r="DKD72" s="269"/>
      <c r="DKE72" s="269"/>
      <c r="DKF72" s="270"/>
      <c r="DKG72" s="269"/>
      <c r="DKH72" s="269"/>
      <c r="DKI72" s="269"/>
      <c r="DKJ72" s="269"/>
      <c r="DKK72" s="269"/>
      <c r="DKL72" s="270"/>
      <c r="DKM72" s="269"/>
      <c r="DKN72" s="269"/>
      <c r="DKO72" s="269"/>
      <c r="DKP72" s="269"/>
      <c r="DKQ72" s="269"/>
      <c r="DKR72" s="270"/>
      <c r="DKS72" s="269"/>
      <c r="DKT72" s="269"/>
      <c r="DKU72" s="269"/>
      <c r="DKV72" s="269"/>
      <c r="DKW72" s="269"/>
      <c r="DKX72" s="270"/>
      <c r="DKY72" s="269"/>
      <c r="DKZ72" s="269"/>
      <c r="DLA72" s="269"/>
      <c r="DLB72" s="269"/>
      <c r="DLC72" s="269"/>
      <c r="DLD72" s="270"/>
      <c r="DLE72" s="269"/>
      <c r="DLF72" s="269"/>
      <c r="DLG72" s="269"/>
      <c r="DLH72" s="269"/>
      <c r="DLI72" s="269"/>
      <c r="DLJ72" s="270"/>
      <c r="DLK72" s="269"/>
      <c r="DLL72" s="269"/>
      <c r="DLM72" s="269"/>
      <c r="DLN72" s="269"/>
      <c r="DLO72" s="269"/>
      <c r="DLP72" s="270"/>
      <c r="DLQ72" s="269"/>
      <c r="DLR72" s="269"/>
      <c r="DLS72" s="269"/>
      <c r="DLT72" s="269"/>
      <c r="DLU72" s="269"/>
      <c r="DLV72" s="270"/>
      <c r="DLW72" s="269"/>
      <c r="DLX72" s="269"/>
      <c r="DLY72" s="269"/>
      <c r="DLZ72" s="269"/>
      <c r="DMA72" s="269"/>
      <c r="DMB72" s="270"/>
      <c r="DMC72" s="269"/>
      <c r="DMD72" s="269"/>
      <c r="DME72" s="269"/>
      <c r="DMF72" s="269"/>
      <c r="DMG72" s="269"/>
      <c r="DMH72" s="270"/>
      <c r="DMI72" s="269"/>
      <c r="DMJ72" s="269"/>
      <c r="DMK72" s="269"/>
      <c r="DML72" s="269"/>
      <c r="DMM72" s="269"/>
      <c r="DMN72" s="270"/>
      <c r="DMO72" s="269"/>
      <c r="DMP72" s="269"/>
      <c r="DMQ72" s="269"/>
      <c r="DMR72" s="269"/>
      <c r="DMS72" s="269"/>
      <c r="DMT72" s="270"/>
      <c r="DMU72" s="269"/>
      <c r="DMV72" s="269"/>
      <c r="DMW72" s="269"/>
      <c r="DMX72" s="269"/>
      <c r="DMY72" s="269"/>
      <c r="DMZ72" s="270"/>
      <c r="DNA72" s="269"/>
      <c r="DNB72" s="269"/>
      <c r="DNC72" s="269"/>
      <c r="DND72" s="269"/>
      <c r="DNE72" s="269"/>
      <c r="DNF72" s="270"/>
      <c r="DNG72" s="269"/>
      <c r="DNH72" s="269"/>
      <c r="DNI72" s="269"/>
      <c r="DNJ72" s="269"/>
      <c r="DNK72" s="269"/>
      <c r="DNL72" s="270"/>
      <c r="DNM72" s="269"/>
      <c r="DNN72" s="269"/>
      <c r="DNO72" s="269"/>
      <c r="DNP72" s="269"/>
      <c r="DNQ72" s="269"/>
      <c r="DNR72" s="270"/>
      <c r="DNS72" s="269"/>
      <c r="DNT72" s="269"/>
      <c r="DNU72" s="269"/>
      <c r="DNV72" s="269"/>
      <c r="DNW72" s="269"/>
      <c r="DNX72" s="270"/>
      <c r="DNY72" s="269"/>
      <c r="DNZ72" s="269"/>
      <c r="DOA72" s="269"/>
      <c r="DOB72" s="269"/>
      <c r="DOC72" s="269"/>
      <c r="DOD72" s="270"/>
      <c r="DOE72" s="269"/>
      <c r="DOF72" s="269"/>
      <c r="DOG72" s="269"/>
      <c r="DOH72" s="269"/>
      <c r="DOI72" s="269"/>
      <c r="DOJ72" s="270"/>
      <c r="DOK72" s="269"/>
      <c r="DOL72" s="269"/>
      <c r="DOM72" s="269"/>
      <c r="DON72" s="269"/>
      <c r="DOO72" s="269"/>
      <c r="DOP72" s="270"/>
      <c r="DOQ72" s="269"/>
      <c r="DOR72" s="269"/>
      <c r="DOS72" s="269"/>
      <c r="DOT72" s="269"/>
      <c r="DOU72" s="269"/>
      <c r="DOV72" s="270"/>
      <c r="DOW72" s="269"/>
      <c r="DOX72" s="269"/>
      <c r="DOY72" s="269"/>
      <c r="DOZ72" s="269"/>
      <c r="DPA72" s="269"/>
      <c r="DPB72" s="270"/>
      <c r="DPC72" s="269"/>
      <c r="DPD72" s="269"/>
      <c r="DPE72" s="269"/>
      <c r="DPF72" s="269"/>
      <c r="DPG72" s="269"/>
      <c r="DPH72" s="270"/>
      <c r="DPI72" s="269"/>
      <c r="DPJ72" s="269"/>
      <c r="DPK72" s="269"/>
      <c r="DPL72" s="269"/>
      <c r="DPM72" s="269"/>
      <c r="DPN72" s="270"/>
      <c r="DPO72" s="269"/>
      <c r="DPP72" s="269"/>
      <c r="DPQ72" s="269"/>
      <c r="DPR72" s="269"/>
      <c r="DPS72" s="269"/>
      <c r="DPT72" s="270"/>
      <c r="DPU72" s="269"/>
      <c r="DPV72" s="269"/>
      <c r="DPW72" s="269"/>
      <c r="DPX72" s="269"/>
      <c r="DPY72" s="269"/>
      <c r="DPZ72" s="270"/>
      <c r="DQA72" s="269"/>
      <c r="DQB72" s="269"/>
      <c r="DQC72" s="269"/>
      <c r="DQD72" s="269"/>
      <c r="DQE72" s="269"/>
      <c r="DQF72" s="270"/>
      <c r="DQG72" s="269"/>
      <c r="DQH72" s="269"/>
      <c r="DQI72" s="269"/>
      <c r="DQJ72" s="269"/>
      <c r="DQK72" s="269"/>
      <c r="DQL72" s="270"/>
      <c r="DQM72" s="269"/>
      <c r="DQN72" s="269"/>
      <c r="DQO72" s="269"/>
      <c r="DQP72" s="269"/>
      <c r="DQQ72" s="269"/>
      <c r="DQR72" s="270"/>
      <c r="DQS72" s="269"/>
      <c r="DQT72" s="269"/>
      <c r="DQU72" s="269"/>
      <c r="DQV72" s="269"/>
      <c r="DQW72" s="269"/>
      <c r="DQX72" s="270"/>
      <c r="DQY72" s="269"/>
      <c r="DQZ72" s="269"/>
      <c r="DRA72" s="269"/>
      <c r="DRB72" s="269"/>
      <c r="DRC72" s="269"/>
      <c r="DRD72" s="270"/>
      <c r="DRE72" s="269"/>
      <c r="DRF72" s="269"/>
      <c r="DRG72" s="269"/>
      <c r="DRH72" s="269"/>
      <c r="DRI72" s="269"/>
      <c r="DRJ72" s="270"/>
      <c r="DRK72" s="269"/>
      <c r="DRL72" s="269"/>
      <c r="DRM72" s="269"/>
      <c r="DRN72" s="269"/>
      <c r="DRO72" s="269"/>
      <c r="DRP72" s="270"/>
      <c r="DRQ72" s="269"/>
      <c r="DRR72" s="269"/>
      <c r="DRS72" s="269"/>
      <c r="DRT72" s="269"/>
      <c r="DRU72" s="269"/>
      <c r="DRV72" s="270"/>
      <c r="DRW72" s="269"/>
      <c r="DRX72" s="269"/>
      <c r="DRY72" s="269"/>
      <c r="DRZ72" s="269"/>
      <c r="DSA72" s="269"/>
      <c r="DSB72" s="270"/>
      <c r="DSC72" s="269"/>
      <c r="DSD72" s="269"/>
      <c r="DSE72" s="269"/>
      <c r="DSF72" s="269"/>
      <c r="DSG72" s="269"/>
      <c r="DSH72" s="270"/>
      <c r="DSI72" s="269"/>
      <c r="DSJ72" s="269"/>
      <c r="DSK72" s="269"/>
      <c r="DSL72" s="269"/>
      <c r="DSM72" s="269"/>
      <c r="DSN72" s="270"/>
      <c r="DSO72" s="269"/>
      <c r="DSP72" s="269"/>
      <c r="DSQ72" s="269"/>
      <c r="DSR72" s="269"/>
      <c r="DSS72" s="269"/>
      <c r="DST72" s="270"/>
      <c r="DSU72" s="269"/>
      <c r="DSV72" s="269"/>
      <c r="DSW72" s="269"/>
      <c r="DSX72" s="269"/>
      <c r="DSY72" s="269"/>
      <c r="DSZ72" s="270"/>
      <c r="DTA72" s="269"/>
      <c r="DTB72" s="269"/>
      <c r="DTC72" s="269"/>
      <c r="DTD72" s="269"/>
      <c r="DTE72" s="269"/>
      <c r="DTF72" s="270"/>
      <c r="DTG72" s="269"/>
      <c r="DTH72" s="269"/>
      <c r="DTI72" s="269"/>
      <c r="DTJ72" s="269"/>
      <c r="DTK72" s="269"/>
      <c r="DTL72" s="270"/>
      <c r="DTM72" s="269"/>
      <c r="DTN72" s="269"/>
      <c r="DTO72" s="269"/>
      <c r="DTP72" s="269"/>
      <c r="DTQ72" s="269"/>
      <c r="DTR72" s="270"/>
      <c r="DTS72" s="269"/>
      <c r="DTT72" s="269"/>
      <c r="DTU72" s="269"/>
      <c r="DTV72" s="269"/>
      <c r="DTW72" s="269"/>
      <c r="DTX72" s="270"/>
      <c r="DTY72" s="269"/>
      <c r="DTZ72" s="269"/>
      <c r="DUA72" s="269"/>
      <c r="DUB72" s="269"/>
      <c r="DUC72" s="269"/>
      <c r="DUD72" s="270"/>
      <c r="DUE72" s="269"/>
      <c r="DUF72" s="269"/>
      <c r="DUG72" s="269"/>
      <c r="DUH72" s="269"/>
      <c r="DUI72" s="269"/>
      <c r="DUJ72" s="270"/>
      <c r="DUK72" s="269"/>
      <c r="DUL72" s="269"/>
      <c r="DUM72" s="269"/>
      <c r="DUN72" s="269"/>
      <c r="DUO72" s="269"/>
      <c r="DUP72" s="270"/>
      <c r="DUQ72" s="269"/>
      <c r="DUR72" s="269"/>
      <c r="DUS72" s="269"/>
      <c r="DUT72" s="269"/>
      <c r="DUU72" s="269"/>
      <c r="DUV72" s="270"/>
      <c r="DUW72" s="269"/>
      <c r="DUX72" s="269"/>
      <c r="DUY72" s="269"/>
      <c r="DUZ72" s="269"/>
      <c r="DVA72" s="269"/>
      <c r="DVB72" s="270"/>
      <c r="DVC72" s="269"/>
      <c r="DVD72" s="269"/>
      <c r="DVE72" s="269"/>
      <c r="DVF72" s="269"/>
      <c r="DVG72" s="269"/>
      <c r="DVH72" s="270"/>
      <c r="DVI72" s="269"/>
      <c r="DVJ72" s="269"/>
      <c r="DVK72" s="269"/>
      <c r="DVL72" s="269"/>
      <c r="DVM72" s="269"/>
      <c r="DVN72" s="270"/>
      <c r="DVO72" s="269"/>
      <c r="DVP72" s="269"/>
      <c r="DVQ72" s="269"/>
      <c r="DVR72" s="269"/>
      <c r="DVS72" s="269"/>
      <c r="DVT72" s="270"/>
      <c r="DVU72" s="269"/>
      <c r="DVV72" s="269"/>
      <c r="DVW72" s="269"/>
      <c r="DVX72" s="269"/>
      <c r="DVY72" s="269"/>
      <c r="DVZ72" s="270"/>
      <c r="DWA72" s="269"/>
      <c r="DWB72" s="269"/>
      <c r="DWC72" s="269"/>
      <c r="DWD72" s="269"/>
      <c r="DWE72" s="269"/>
      <c r="DWF72" s="270"/>
      <c r="DWG72" s="269"/>
      <c r="DWH72" s="269"/>
      <c r="DWI72" s="269"/>
      <c r="DWJ72" s="269"/>
      <c r="DWK72" s="269"/>
      <c r="DWL72" s="270"/>
      <c r="DWM72" s="269"/>
      <c r="DWN72" s="269"/>
      <c r="DWO72" s="269"/>
      <c r="DWP72" s="269"/>
      <c r="DWQ72" s="269"/>
      <c r="DWR72" s="270"/>
      <c r="DWS72" s="269"/>
      <c r="DWT72" s="269"/>
      <c r="DWU72" s="269"/>
      <c r="DWV72" s="269"/>
      <c r="DWW72" s="269"/>
      <c r="DWX72" s="270"/>
      <c r="DWY72" s="269"/>
      <c r="DWZ72" s="269"/>
      <c r="DXA72" s="269"/>
      <c r="DXB72" s="269"/>
      <c r="DXC72" s="269"/>
      <c r="DXD72" s="270"/>
      <c r="DXE72" s="269"/>
      <c r="DXF72" s="269"/>
      <c r="DXG72" s="269"/>
      <c r="DXH72" s="269"/>
      <c r="DXI72" s="269"/>
      <c r="DXJ72" s="270"/>
      <c r="DXK72" s="269"/>
      <c r="DXL72" s="269"/>
      <c r="DXM72" s="269"/>
      <c r="DXN72" s="269"/>
      <c r="DXO72" s="269"/>
      <c r="DXP72" s="270"/>
      <c r="DXQ72" s="269"/>
      <c r="DXR72" s="269"/>
      <c r="DXS72" s="269"/>
      <c r="DXT72" s="269"/>
      <c r="DXU72" s="269"/>
      <c r="DXV72" s="270"/>
      <c r="DXW72" s="269"/>
      <c r="DXX72" s="269"/>
      <c r="DXY72" s="269"/>
      <c r="DXZ72" s="269"/>
      <c r="DYA72" s="269"/>
      <c r="DYB72" s="270"/>
      <c r="DYC72" s="269"/>
      <c r="DYD72" s="269"/>
      <c r="DYE72" s="269"/>
      <c r="DYF72" s="269"/>
      <c r="DYG72" s="269"/>
      <c r="DYH72" s="270"/>
      <c r="DYI72" s="269"/>
      <c r="DYJ72" s="269"/>
      <c r="DYK72" s="269"/>
      <c r="DYL72" s="269"/>
      <c r="DYM72" s="269"/>
      <c r="DYN72" s="270"/>
      <c r="DYO72" s="269"/>
      <c r="DYP72" s="269"/>
      <c r="DYQ72" s="269"/>
      <c r="DYR72" s="269"/>
      <c r="DYS72" s="269"/>
      <c r="DYT72" s="270"/>
      <c r="DYU72" s="269"/>
      <c r="DYV72" s="269"/>
      <c r="DYW72" s="269"/>
      <c r="DYX72" s="269"/>
      <c r="DYY72" s="269"/>
      <c r="DYZ72" s="270"/>
      <c r="DZA72" s="269"/>
      <c r="DZB72" s="269"/>
      <c r="DZC72" s="269"/>
      <c r="DZD72" s="269"/>
      <c r="DZE72" s="269"/>
      <c r="DZF72" s="270"/>
      <c r="DZG72" s="269"/>
      <c r="DZH72" s="269"/>
      <c r="DZI72" s="269"/>
      <c r="DZJ72" s="269"/>
      <c r="DZK72" s="269"/>
      <c r="DZL72" s="270"/>
      <c r="DZM72" s="269"/>
      <c r="DZN72" s="269"/>
      <c r="DZO72" s="269"/>
      <c r="DZP72" s="269"/>
      <c r="DZQ72" s="269"/>
      <c r="DZR72" s="270"/>
      <c r="DZS72" s="269"/>
      <c r="DZT72" s="269"/>
      <c r="DZU72" s="269"/>
      <c r="DZV72" s="269"/>
      <c r="DZW72" s="269"/>
      <c r="DZX72" s="270"/>
      <c r="DZY72" s="269"/>
      <c r="DZZ72" s="269"/>
      <c r="EAA72" s="269"/>
      <c r="EAB72" s="269"/>
      <c r="EAC72" s="269"/>
      <c r="EAD72" s="270"/>
      <c r="EAE72" s="269"/>
      <c r="EAF72" s="269"/>
      <c r="EAG72" s="269"/>
      <c r="EAH72" s="269"/>
      <c r="EAI72" s="269"/>
      <c r="EAJ72" s="270"/>
      <c r="EAK72" s="269"/>
      <c r="EAL72" s="269"/>
      <c r="EAM72" s="269"/>
      <c r="EAN72" s="269"/>
      <c r="EAO72" s="269"/>
      <c r="EAP72" s="270"/>
      <c r="EAQ72" s="269"/>
      <c r="EAR72" s="269"/>
      <c r="EAS72" s="269"/>
      <c r="EAT72" s="269"/>
      <c r="EAU72" s="269"/>
      <c r="EAV72" s="270"/>
      <c r="EAW72" s="269"/>
      <c r="EAX72" s="269"/>
      <c r="EAY72" s="269"/>
      <c r="EAZ72" s="269"/>
      <c r="EBA72" s="269"/>
      <c r="EBB72" s="270"/>
      <c r="EBC72" s="269"/>
      <c r="EBD72" s="269"/>
      <c r="EBE72" s="269"/>
      <c r="EBF72" s="269"/>
      <c r="EBG72" s="269"/>
      <c r="EBH72" s="270"/>
      <c r="EBI72" s="269"/>
      <c r="EBJ72" s="269"/>
      <c r="EBK72" s="269"/>
      <c r="EBL72" s="269"/>
      <c r="EBM72" s="269"/>
      <c r="EBN72" s="270"/>
      <c r="EBO72" s="269"/>
      <c r="EBP72" s="269"/>
      <c r="EBQ72" s="269"/>
      <c r="EBR72" s="269"/>
      <c r="EBS72" s="269"/>
      <c r="EBT72" s="270"/>
      <c r="EBU72" s="269"/>
      <c r="EBV72" s="269"/>
      <c r="EBW72" s="269"/>
      <c r="EBX72" s="269"/>
      <c r="EBY72" s="269"/>
      <c r="EBZ72" s="270"/>
      <c r="ECA72" s="269"/>
      <c r="ECB72" s="269"/>
      <c r="ECC72" s="269"/>
      <c r="ECD72" s="269"/>
      <c r="ECE72" s="269"/>
      <c r="ECF72" s="270"/>
      <c r="ECG72" s="269"/>
      <c r="ECH72" s="269"/>
      <c r="ECI72" s="269"/>
      <c r="ECJ72" s="269"/>
      <c r="ECK72" s="269"/>
      <c r="ECL72" s="270"/>
      <c r="ECM72" s="269"/>
      <c r="ECN72" s="269"/>
      <c r="ECO72" s="269"/>
      <c r="ECP72" s="269"/>
      <c r="ECQ72" s="269"/>
      <c r="ECR72" s="270"/>
      <c r="ECS72" s="269"/>
      <c r="ECT72" s="269"/>
      <c r="ECU72" s="269"/>
      <c r="ECV72" s="269"/>
      <c r="ECW72" s="269"/>
      <c r="ECX72" s="270"/>
      <c r="ECY72" s="269"/>
      <c r="ECZ72" s="269"/>
      <c r="EDA72" s="269"/>
      <c r="EDB72" s="269"/>
      <c r="EDC72" s="269"/>
      <c r="EDD72" s="270"/>
      <c r="EDE72" s="269"/>
      <c r="EDF72" s="269"/>
      <c r="EDG72" s="269"/>
      <c r="EDH72" s="269"/>
      <c r="EDI72" s="269"/>
      <c r="EDJ72" s="270"/>
      <c r="EDK72" s="269"/>
      <c r="EDL72" s="269"/>
      <c r="EDM72" s="269"/>
      <c r="EDN72" s="269"/>
      <c r="EDO72" s="269"/>
      <c r="EDP72" s="270"/>
      <c r="EDQ72" s="269"/>
      <c r="EDR72" s="269"/>
      <c r="EDS72" s="269"/>
      <c r="EDT72" s="269"/>
      <c r="EDU72" s="269"/>
      <c r="EDV72" s="270"/>
      <c r="EDW72" s="269"/>
      <c r="EDX72" s="269"/>
      <c r="EDY72" s="269"/>
      <c r="EDZ72" s="269"/>
      <c r="EEA72" s="269"/>
      <c r="EEB72" s="270"/>
      <c r="EEC72" s="269"/>
      <c r="EED72" s="269"/>
      <c r="EEE72" s="269"/>
      <c r="EEF72" s="269"/>
      <c r="EEG72" s="269"/>
      <c r="EEH72" s="270"/>
      <c r="EEI72" s="269"/>
      <c r="EEJ72" s="269"/>
      <c r="EEK72" s="269"/>
      <c r="EEL72" s="269"/>
      <c r="EEM72" s="269"/>
      <c r="EEN72" s="270"/>
      <c r="EEO72" s="269"/>
      <c r="EEP72" s="269"/>
      <c r="EEQ72" s="269"/>
      <c r="EER72" s="269"/>
      <c r="EES72" s="269"/>
      <c r="EET72" s="270"/>
      <c r="EEU72" s="269"/>
      <c r="EEV72" s="269"/>
      <c r="EEW72" s="269"/>
      <c r="EEX72" s="269"/>
      <c r="EEY72" s="269"/>
      <c r="EEZ72" s="270"/>
      <c r="EFA72" s="269"/>
      <c r="EFB72" s="269"/>
      <c r="EFC72" s="269"/>
      <c r="EFD72" s="269"/>
      <c r="EFE72" s="269"/>
      <c r="EFF72" s="270"/>
      <c r="EFG72" s="269"/>
      <c r="EFH72" s="269"/>
      <c r="EFI72" s="269"/>
      <c r="EFJ72" s="269"/>
      <c r="EFK72" s="269"/>
      <c r="EFL72" s="270"/>
      <c r="EFM72" s="269"/>
      <c r="EFN72" s="269"/>
      <c r="EFO72" s="269"/>
      <c r="EFP72" s="269"/>
      <c r="EFQ72" s="269"/>
      <c r="EFR72" s="270"/>
      <c r="EFS72" s="269"/>
      <c r="EFT72" s="269"/>
      <c r="EFU72" s="269"/>
      <c r="EFV72" s="269"/>
      <c r="EFW72" s="269"/>
      <c r="EFX72" s="270"/>
      <c r="EFY72" s="269"/>
      <c r="EFZ72" s="269"/>
      <c r="EGA72" s="269"/>
      <c r="EGB72" s="269"/>
      <c r="EGC72" s="269"/>
      <c r="EGD72" s="270"/>
      <c r="EGE72" s="269"/>
      <c r="EGF72" s="269"/>
      <c r="EGG72" s="269"/>
      <c r="EGH72" s="269"/>
      <c r="EGI72" s="269"/>
      <c r="EGJ72" s="270"/>
      <c r="EGK72" s="269"/>
      <c r="EGL72" s="269"/>
      <c r="EGM72" s="269"/>
      <c r="EGN72" s="269"/>
      <c r="EGO72" s="269"/>
      <c r="EGP72" s="270"/>
      <c r="EGQ72" s="269"/>
      <c r="EGR72" s="269"/>
      <c r="EGS72" s="269"/>
      <c r="EGT72" s="269"/>
      <c r="EGU72" s="269"/>
      <c r="EGV72" s="270"/>
      <c r="EGW72" s="269"/>
      <c r="EGX72" s="269"/>
      <c r="EGY72" s="269"/>
      <c r="EGZ72" s="269"/>
      <c r="EHA72" s="269"/>
      <c r="EHB72" s="270"/>
      <c r="EHC72" s="269"/>
      <c r="EHD72" s="269"/>
      <c r="EHE72" s="269"/>
      <c r="EHF72" s="269"/>
      <c r="EHG72" s="269"/>
      <c r="EHH72" s="270"/>
      <c r="EHI72" s="269"/>
      <c r="EHJ72" s="269"/>
      <c r="EHK72" s="269"/>
      <c r="EHL72" s="269"/>
      <c r="EHM72" s="269"/>
      <c r="EHN72" s="270"/>
      <c r="EHO72" s="269"/>
      <c r="EHP72" s="269"/>
      <c r="EHQ72" s="269"/>
      <c r="EHR72" s="269"/>
      <c r="EHS72" s="269"/>
      <c r="EHT72" s="270"/>
      <c r="EHU72" s="269"/>
      <c r="EHV72" s="269"/>
      <c r="EHW72" s="269"/>
      <c r="EHX72" s="269"/>
      <c r="EHY72" s="269"/>
      <c r="EHZ72" s="270"/>
      <c r="EIA72" s="269"/>
      <c r="EIB72" s="269"/>
      <c r="EIC72" s="269"/>
      <c r="EID72" s="269"/>
      <c r="EIE72" s="269"/>
      <c r="EIF72" s="270"/>
      <c r="EIG72" s="269"/>
      <c r="EIH72" s="269"/>
      <c r="EII72" s="269"/>
      <c r="EIJ72" s="269"/>
      <c r="EIK72" s="269"/>
      <c r="EIL72" s="270"/>
      <c r="EIM72" s="269"/>
      <c r="EIN72" s="269"/>
      <c r="EIO72" s="269"/>
      <c r="EIP72" s="269"/>
      <c r="EIQ72" s="269"/>
      <c r="EIR72" s="270"/>
      <c r="EIS72" s="269"/>
      <c r="EIT72" s="269"/>
      <c r="EIU72" s="269"/>
      <c r="EIV72" s="269"/>
      <c r="EIW72" s="269"/>
      <c r="EIX72" s="270"/>
      <c r="EIY72" s="269"/>
      <c r="EIZ72" s="269"/>
      <c r="EJA72" s="269"/>
      <c r="EJB72" s="269"/>
      <c r="EJC72" s="269"/>
      <c r="EJD72" s="270"/>
      <c r="EJE72" s="269"/>
      <c r="EJF72" s="269"/>
      <c r="EJG72" s="269"/>
      <c r="EJH72" s="269"/>
      <c r="EJI72" s="269"/>
      <c r="EJJ72" s="270"/>
      <c r="EJK72" s="269"/>
      <c r="EJL72" s="269"/>
      <c r="EJM72" s="269"/>
      <c r="EJN72" s="269"/>
      <c r="EJO72" s="269"/>
      <c r="EJP72" s="270"/>
      <c r="EJQ72" s="269"/>
      <c r="EJR72" s="269"/>
      <c r="EJS72" s="269"/>
      <c r="EJT72" s="269"/>
      <c r="EJU72" s="269"/>
      <c r="EJV72" s="270"/>
      <c r="EJW72" s="269"/>
      <c r="EJX72" s="269"/>
      <c r="EJY72" s="269"/>
      <c r="EJZ72" s="269"/>
      <c r="EKA72" s="269"/>
      <c r="EKB72" s="270"/>
      <c r="EKC72" s="269"/>
      <c r="EKD72" s="269"/>
      <c r="EKE72" s="269"/>
      <c r="EKF72" s="269"/>
      <c r="EKG72" s="269"/>
      <c r="EKH72" s="270"/>
      <c r="EKI72" s="269"/>
      <c r="EKJ72" s="269"/>
      <c r="EKK72" s="269"/>
      <c r="EKL72" s="269"/>
      <c r="EKM72" s="269"/>
      <c r="EKN72" s="270"/>
      <c r="EKO72" s="269"/>
      <c r="EKP72" s="269"/>
      <c r="EKQ72" s="269"/>
      <c r="EKR72" s="269"/>
      <c r="EKS72" s="269"/>
      <c r="EKT72" s="270"/>
      <c r="EKU72" s="269"/>
      <c r="EKV72" s="269"/>
      <c r="EKW72" s="269"/>
      <c r="EKX72" s="269"/>
      <c r="EKY72" s="269"/>
      <c r="EKZ72" s="270"/>
      <c r="ELA72" s="269"/>
      <c r="ELB72" s="269"/>
      <c r="ELC72" s="269"/>
      <c r="ELD72" s="269"/>
      <c r="ELE72" s="269"/>
      <c r="ELF72" s="270"/>
      <c r="ELG72" s="269"/>
      <c r="ELH72" s="269"/>
      <c r="ELI72" s="269"/>
      <c r="ELJ72" s="269"/>
      <c r="ELK72" s="269"/>
      <c r="ELL72" s="270"/>
      <c r="ELM72" s="269"/>
      <c r="ELN72" s="269"/>
      <c r="ELO72" s="269"/>
      <c r="ELP72" s="269"/>
      <c r="ELQ72" s="269"/>
      <c r="ELR72" s="270"/>
      <c r="ELS72" s="269"/>
      <c r="ELT72" s="269"/>
      <c r="ELU72" s="269"/>
      <c r="ELV72" s="269"/>
      <c r="ELW72" s="269"/>
      <c r="ELX72" s="270"/>
      <c r="ELY72" s="269"/>
      <c r="ELZ72" s="269"/>
      <c r="EMA72" s="269"/>
      <c r="EMB72" s="269"/>
      <c r="EMC72" s="269"/>
      <c r="EMD72" s="270"/>
      <c r="EME72" s="269"/>
      <c r="EMF72" s="269"/>
      <c r="EMG72" s="269"/>
      <c r="EMH72" s="269"/>
      <c r="EMI72" s="269"/>
      <c r="EMJ72" s="270"/>
      <c r="EMK72" s="269"/>
      <c r="EML72" s="269"/>
      <c r="EMM72" s="269"/>
      <c r="EMN72" s="269"/>
      <c r="EMO72" s="269"/>
      <c r="EMP72" s="270"/>
      <c r="EMQ72" s="269"/>
      <c r="EMR72" s="269"/>
      <c r="EMS72" s="269"/>
      <c r="EMT72" s="269"/>
      <c r="EMU72" s="269"/>
      <c r="EMV72" s="270"/>
      <c r="EMW72" s="269"/>
      <c r="EMX72" s="269"/>
      <c r="EMY72" s="269"/>
      <c r="EMZ72" s="269"/>
      <c r="ENA72" s="269"/>
      <c r="ENB72" s="270"/>
      <c r="ENC72" s="269"/>
      <c r="END72" s="269"/>
      <c r="ENE72" s="269"/>
      <c r="ENF72" s="269"/>
      <c r="ENG72" s="269"/>
      <c r="ENH72" s="270"/>
      <c r="ENI72" s="269"/>
      <c r="ENJ72" s="269"/>
      <c r="ENK72" s="269"/>
      <c r="ENL72" s="269"/>
      <c r="ENM72" s="269"/>
      <c r="ENN72" s="270"/>
      <c r="ENO72" s="269"/>
      <c r="ENP72" s="269"/>
      <c r="ENQ72" s="269"/>
      <c r="ENR72" s="269"/>
      <c r="ENS72" s="269"/>
      <c r="ENT72" s="270"/>
      <c r="ENU72" s="269"/>
      <c r="ENV72" s="269"/>
      <c r="ENW72" s="269"/>
      <c r="ENX72" s="269"/>
      <c r="ENY72" s="269"/>
      <c r="ENZ72" s="270"/>
      <c r="EOA72" s="269"/>
      <c r="EOB72" s="269"/>
      <c r="EOC72" s="269"/>
      <c r="EOD72" s="269"/>
      <c r="EOE72" s="269"/>
      <c r="EOF72" s="270"/>
      <c r="EOG72" s="269"/>
      <c r="EOH72" s="269"/>
      <c r="EOI72" s="269"/>
      <c r="EOJ72" s="269"/>
      <c r="EOK72" s="269"/>
      <c r="EOL72" s="270"/>
      <c r="EOM72" s="269"/>
      <c r="EON72" s="269"/>
      <c r="EOO72" s="269"/>
      <c r="EOP72" s="269"/>
      <c r="EOQ72" s="269"/>
      <c r="EOR72" s="270"/>
      <c r="EOS72" s="269"/>
      <c r="EOT72" s="269"/>
      <c r="EOU72" s="269"/>
      <c r="EOV72" s="269"/>
      <c r="EOW72" s="269"/>
      <c r="EOX72" s="270"/>
      <c r="EOY72" s="269"/>
      <c r="EOZ72" s="269"/>
      <c r="EPA72" s="269"/>
      <c r="EPB72" s="269"/>
      <c r="EPC72" s="269"/>
      <c r="EPD72" s="270"/>
      <c r="EPE72" s="269"/>
      <c r="EPF72" s="269"/>
      <c r="EPG72" s="269"/>
      <c r="EPH72" s="269"/>
      <c r="EPI72" s="269"/>
      <c r="EPJ72" s="270"/>
      <c r="EPK72" s="269"/>
      <c r="EPL72" s="269"/>
      <c r="EPM72" s="269"/>
      <c r="EPN72" s="269"/>
      <c r="EPO72" s="269"/>
      <c r="EPP72" s="270"/>
      <c r="EPQ72" s="269"/>
      <c r="EPR72" s="269"/>
      <c r="EPS72" s="269"/>
      <c r="EPT72" s="269"/>
      <c r="EPU72" s="269"/>
      <c r="EPV72" s="270"/>
      <c r="EPW72" s="269"/>
      <c r="EPX72" s="269"/>
      <c r="EPY72" s="269"/>
      <c r="EPZ72" s="269"/>
      <c r="EQA72" s="269"/>
      <c r="EQB72" s="270"/>
      <c r="EQC72" s="269"/>
      <c r="EQD72" s="269"/>
      <c r="EQE72" s="269"/>
      <c r="EQF72" s="269"/>
      <c r="EQG72" s="269"/>
      <c r="EQH72" s="270"/>
      <c r="EQI72" s="269"/>
      <c r="EQJ72" s="269"/>
      <c r="EQK72" s="269"/>
      <c r="EQL72" s="269"/>
      <c r="EQM72" s="269"/>
      <c r="EQN72" s="270"/>
      <c r="EQO72" s="269"/>
      <c r="EQP72" s="269"/>
      <c r="EQQ72" s="269"/>
      <c r="EQR72" s="269"/>
      <c r="EQS72" s="269"/>
      <c r="EQT72" s="270"/>
      <c r="EQU72" s="269"/>
      <c r="EQV72" s="269"/>
      <c r="EQW72" s="269"/>
      <c r="EQX72" s="269"/>
      <c r="EQY72" s="269"/>
      <c r="EQZ72" s="270"/>
      <c r="ERA72" s="269"/>
      <c r="ERB72" s="269"/>
      <c r="ERC72" s="269"/>
      <c r="ERD72" s="269"/>
      <c r="ERE72" s="269"/>
      <c r="ERF72" s="270"/>
      <c r="ERG72" s="269"/>
      <c r="ERH72" s="269"/>
      <c r="ERI72" s="269"/>
      <c r="ERJ72" s="269"/>
      <c r="ERK72" s="269"/>
      <c r="ERL72" s="270"/>
      <c r="ERM72" s="269"/>
      <c r="ERN72" s="269"/>
      <c r="ERO72" s="269"/>
      <c r="ERP72" s="269"/>
      <c r="ERQ72" s="269"/>
      <c r="ERR72" s="270"/>
      <c r="ERS72" s="269"/>
      <c r="ERT72" s="269"/>
      <c r="ERU72" s="269"/>
      <c r="ERV72" s="269"/>
      <c r="ERW72" s="269"/>
      <c r="ERX72" s="270"/>
      <c r="ERY72" s="269"/>
      <c r="ERZ72" s="269"/>
      <c r="ESA72" s="269"/>
      <c r="ESB72" s="269"/>
      <c r="ESC72" s="269"/>
      <c r="ESD72" s="270"/>
      <c r="ESE72" s="269"/>
      <c r="ESF72" s="269"/>
      <c r="ESG72" s="269"/>
      <c r="ESH72" s="269"/>
      <c r="ESI72" s="269"/>
      <c r="ESJ72" s="270"/>
      <c r="ESK72" s="269"/>
      <c r="ESL72" s="269"/>
      <c r="ESM72" s="269"/>
      <c r="ESN72" s="269"/>
      <c r="ESO72" s="269"/>
      <c r="ESP72" s="270"/>
      <c r="ESQ72" s="269"/>
      <c r="ESR72" s="269"/>
      <c r="ESS72" s="269"/>
      <c r="EST72" s="269"/>
      <c r="ESU72" s="269"/>
      <c r="ESV72" s="270"/>
      <c r="ESW72" s="269"/>
      <c r="ESX72" s="269"/>
      <c r="ESY72" s="269"/>
      <c r="ESZ72" s="269"/>
      <c r="ETA72" s="269"/>
      <c r="ETB72" s="270"/>
      <c r="ETC72" s="269"/>
      <c r="ETD72" s="269"/>
      <c r="ETE72" s="269"/>
      <c r="ETF72" s="269"/>
      <c r="ETG72" s="269"/>
      <c r="ETH72" s="270"/>
      <c r="ETI72" s="269"/>
      <c r="ETJ72" s="269"/>
      <c r="ETK72" s="269"/>
      <c r="ETL72" s="269"/>
      <c r="ETM72" s="269"/>
      <c r="ETN72" s="270"/>
      <c r="ETO72" s="269"/>
      <c r="ETP72" s="269"/>
      <c r="ETQ72" s="269"/>
      <c r="ETR72" s="269"/>
      <c r="ETS72" s="269"/>
      <c r="ETT72" s="270"/>
      <c r="ETU72" s="269"/>
      <c r="ETV72" s="269"/>
      <c r="ETW72" s="269"/>
      <c r="ETX72" s="269"/>
      <c r="ETY72" s="269"/>
      <c r="ETZ72" s="270"/>
      <c r="EUA72" s="269"/>
      <c r="EUB72" s="269"/>
      <c r="EUC72" s="269"/>
      <c r="EUD72" s="269"/>
      <c r="EUE72" s="269"/>
      <c r="EUF72" s="270"/>
      <c r="EUG72" s="269"/>
      <c r="EUH72" s="269"/>
      <c r="EUI72" s="269"/>
      <c r="EUJ72" s="269"/>
      <c r="EUK72" s="269"/>
      <c r="EUL72" s="270"/>
      <c r="EUM72" s="269"/>
      <c r="EUN72" s="269"/>
      <c r="EUO72" s="269"/>
      <c r="EUP72" s="269"/>
      <c r="EUQ72" s="269"/>
      <c r="EUR72" s="270"/>
      <c r="EUS72" s="269"/>
      <c r="EUT72" s="269"/>
      <c r="EUU72" s="269"/>
      <c r="EUV72" s="269"/>
      <c r="EUW72" s="269"/>
      <c r="EUX72" s="270"/>
      <c r="EUY72" s="269"/>
      <c r="EUZ72" s="269"/>
      <c r="EVA72" s="269"/>
      <c r="EVB72" s="269"/>
      <c r="EVC72" s="269"/>
      <c r="EVD72" s="270"/>
      <c r="EVE72" s="269"/>
      <c r="EVF72" s="269"/>
      <c r="EVG72" s="269"/>
      <c r="EVH72" s="269"/>
      <c r="EVI72" s="269"/>
      <c r="EVJ72" s="270"/>
      <c r="EVK72" s="269"/>
      <c r="EVL72" s="269"/>
      <c r="EVM72" s="269"/>
      <c r="EVN72" s="269"/>
      <c r="EVO72" s="269"/>
      <c r="EVP72" s="270"/>
      <c r="EVQ72" s="269"/>
      <c r="EVR72" s="269"/>
      <c r="EVS72" s="269"/>
      <c r="EVT72" s="269"/>
      <c r="EVU72" s="269"/>
      <c r="EVV72" s="270"/>
      <c r="EVW72" s="269"/>
      <c r="EVX72" s="269"/>
      <c r="EVY72" s="269"/>
      <c r="EVZ72" s="269"/>
      <c r="EWA72" s="269"/>
      <c r="EWB72" s="270"/>
      <c r="EWC72" s="269"/>
      <c r="EWD72" s="269"/>
      <c r="EWE72" s="269"/>
      <c r="EWF72" s="269"/>
      <c r="EWG72" s="269"/>
      <c r="EWH72" s="270"/>
      <c r="EWI72" s="269"/>
      <c r="EWJ72" s="269"/>
      <c r="EWK72" s="269"/>
      <c r="EWL72" s="269"/>
      <c r="EWM72" s="269"/>
      <c r="EWN72" s="270"/>
      <c r="EWO72" s="269"/>
      <c r="EWP72" s="269"/>
      <c r="EWQ72" s="269"/>
      <c r="EWR72" s="269"/>
      <c r="EWS72" s="269"/>
      <c r="EWT72" s="270"/>
      <c r="EWU72" s="269"/>
      <c r="EWV72" s="269"/>
      <c r="EWW72" s="269"/>
      <c r="EWX72" s="269"/>
      <c r="EWY72" s="269"/>
      <c r="EWZ72" s="270"/>
      <c r="EXA72" s="269"/>
      <c r="EXB72" s="269"/>
      <c r="EXC72" s="269"/>
      <c r="EXD72" s="269"/>
      <c r="EXE72" s="269"/>
      <c r="EXF72" s="270"/>
      <c r="EXG72" s="269"/>
      <c r="EXH72" s="269"/>
      <c r="EXI72" s="269"/>
      <c r="EXJ72" s="269"/>
      <c r="EXK72" s="269"/>
      <c r="EXL72" s="270"/>
      <c r="EXM72" s="269"/>
      <c r="EXN72" s="269"/>
      <c r="EXO72" s="269"/>
      <c r="EXP72" s="269"/>
      <c r="EXQ72" s="269"/>
      <c r="EXR72" s="270"/>
      <c r="EXS72" s="269"/>
      <c r="EXT72" s="269"/>
      <c r="EXU72" s="269"/>
      <c r="EXV72" s="269"/>
      <c r="EXW72" s="269"/>
      <c r="EXX72" s="270"/>
      <c r="EXY72" s="269"/>
      <c r="EXZ72" s="269"/>
      <c r="EYA72" s="269"/>
      <c r="EYB72" s="269"/>
      <c r="EYC72" s="269"/>
      <c r="EYD72" s="270"/>
      <c r="EYE72" s="269"/>
      <c r="EYF72" s="269"/>
      <c r="EYG72" s="269"/>
      <c r="EYH72" s="269"/>
      <c r="EYI72" s="269"/>
      <c r="EYJ72" s="270"/>
      <c r="EYK72" s="269"/>
      <c r="EYL72" s="269"/>
      <c r="EYM72" s="269"/>
      <c r="EYN72" s="269"/>
      <c r="EYO72" s="269"/>
      <c r="EYP72" s="270"/>
      <c r="EYQ72" s="269"/>
      <c r="EYR72" s="269"/>
      <c r="EYS72" s="269"/>
      <c r="EYT72" s="269"/>
      <c r="EYU72" s="269"/>
      <c r="EYV72" s="270"/>
      <c r="EYW72" s="269"/>
      <c r="EYX72" s="269"/>
      <c r="EYY72" s="269"/>
      <c r="EYZ72" s="269"/>
      <c r="EZA72" s="269"/>
      <c r="EZB72" s="270"/>
      <c r="EZC72" s="269"/>
      <c r="EZD72" s="269"/>
      <c r="EZE72" s="269"/>
      <c r="EZF72" s="269"/>
      <c r="EZG72" s="269"/>
      <c r="EZH72" s="270"/>
      <c r="EZI72" s="269"/>
      <c r="EZJ72" s="269"/>
      <c r="EZK72" s="269"/>
      <c r="EZL72" s="269"/>
      <c r="EZM72" s="269"/>
      <c r="EZN72" s="270"/>
      <c r="EZO72" s="269"/>
      <c r="EZP72" s="269"/>
      <c r="EZQ72" s="269"/>
      <c r="EZR72" s="269"/>
      <c r="EZS72" s="269"/>
      <c r="EZT72" s="270"/>
      <c r="EZU72" s="269"/>
      <c r="EZV72" s="269"/>
      <c r="EZW72" s="269"/>
      <c r="EZX72" s="269"/>
      <c r="EZY72" s="269"/>
      <c r="EZZ72" s="270"/>
      <c r="FAA72" s="269"/>
      <c r="FAB72" s="269"/>
      <c r="FAC72" s="269"/>
      <c r="FAD72" s="269"/>
      <c r="FAE72" s="269"/>
      <c r="FAF72" s="270"/>
      <c r="FAG72" s="269"/>
      <c r="FAH72" s="269"/>
      <c r="FAI72" s="269"/>
      <c r="FAJ72" s="269"/>
      <c r="FAK72" s="269"/>
      <c r="FAL72" s="270"/>
      <c r="FAM72" s="269"/>
      <c r="FAN72" s="269"/>
      <c r="FAO72" s="269"/>
      <c r="FAP72" s="269"/>
      <c r="FAQ72" s="269"/>
      <c r="FAR72" s="270"/>
      <c r="FAS72" s="269"/>
      <c r="FAT72" s="269"/>
      <c r="FAU72" s="269"/>
      <c r="FAV72" s="269"/>
      <c r="FAW72" s="269"/>
      <c r="FAX72" s="270"/>
      <c r="FAY72" s="269"/>
      <c r="FAZ72" s="269"/>
      <c r="FBA72" s="269"/>
      <c r="FBB72" s="269"/>
      <c r="FBC72" s="269"/>
      <c r="FBD72" s="270"/>
      <c r="FBE72" s="269"/>
      <c r="FBF72" s="269"/>
      <c r="FBG72" s="269"/>
      <c r="FBH72" s="269"/>
      <c r="FBI72" s="269"/>
      <c r="FBJ72" s="270"/>
      <c r="FBK72" s="269"/>
      <c r="FBL72" s="269"/>
      <c r="FBM72" s="269"/>
      <c r="FBN72" s="269"/>
      <c r="FBO72" s="269"/>
      <c r="FBP72" s="270"/>
      <c r="FBQ72" s="269"/>
      <c r="FBR72" s="269"/>
      <c r="FBS72" s="269"/>
      <c r="FBT72" s="269"/>
      <c r="FBU72" s="269"/>
      <c r="FBV72" s="270"/>
      <c r="FBW72" s="269"/>
      <c r="FBX72" s="269"/>
      <c r="FBY72" s="269"/>
      <c r="FBZ72" s="269"/>
      <c r="FCA72" s="269"/>
      <c r="FCB72" s="270"/>
      <c r="FCC72" s="269"/>
      <c r="FCD72" s="269"/>
      <c r="FCE72" s="269"/>
      <c r="FCF72" s="269"/>
      <c r="FCG72" s="269"/>
      <c r="FCH72" s="270"/>
      <c r="FCI72" s="269"/>
      <c r="FCJ72" s="269"/>
      <c r="FCK72" s="269"/>
      <c r="FCL72" s="269"/>
      <c r="FCM72" s="269"/>
      <c r="FCN72" s="270"/>
      <c r="FCO72" s="269"/>
      <c r="FCP72" s="269"/>
      <c r="FCQ72" s="269"/>
      <c r="FCR72" s="269"/>
      <c r="FCS72" s="269"/>
      <c r="FCT72" s="270"/>
      <c r="FCU72" s="269"/>
      <c r="FCV72" s="269"/>
      <c r="FCW72" s="269"/>
      <c r="FCX72" s="269"/>
      <c r="FCY72" s="269"/>
      <c r="FCZ72" s="270"/>
      <c r="FDA72" s="269"/>
      <c r="FDB72" s="269"/>
      <c r="FDC72" s="269"/>
      <c r="FDD72" s="269"/>
      <c r="FDE72" s="269"/>
      <c r="FDF72" s="270"/>
      <c r="FDG72" s="269"/>
      <c r="FDH72" s="269"/>
      <c r="FDI72" s="269"/>
      <c r="FDJ72" s="269"/>
      <c r="FDK72" s="269"/>
      <c r="FDL72" s="270"/>
      <c r="FDM72" s="269"/>
      <c r="FDN72" s="269"/>
      <c r="FDO72" s="269"/>
      <c r="FDP72" s="269"/>
      <c r="FDQ72" s="269"/>
      <c r="FDR72" s="270"/>
      <c r="FDS72" s="269"/>
      <c r="FDT72" s="269"/>
      <c r="FDU72" s="269"/>
      <c r="FDV72" s="269"/>
      <c r="FDW72" s="269"/>
      <c r="FDX72" s="270"/>
      <c r="FDY72" s="269"/>
      <c r="FDZ72" s="269"/>
      <c r="FEA72" s="269"/>
      <c r="FEB72" s="269"/>
      <c r="FEC72" s="269"/>
      <c r="FED72" s="270"/>
      <c r="FEE72" s="269"/>
      <c r="FEF72" s="269"/>
      <c r="FEG72" s="269"/>
      <c r="FEH72" s="269"/>
      <c r="FEI72" s="269"/>
      <c r="FEJ72" s="270"/>
      <c r="FEK72" s="269"/>
      <c r="FEL72" s="269"/>
      <c r="FEM72" s="269"/>
      <c r="FEN72" s="269"/>
      <c r="FEO72" s="269"/>
      <c r="FEP72" s="270"/>
      <c r="FEQ72" s="269"/>
      <c r="FER72" s="269"/>
      <c r="FES72" s="269"/>
      <c r="FET72" s="269"/>
      <c r="FEU72" s="269"/>
      <c r="FEV72" s="270"/>
      <c r="FEW72" s="269"/>
      <c r="FEX72" s="269"/>
      <c r="FEY72" s="269"/>
      <c r="FEZ72" s="269"/>
      <c r="FFA72" s="269"/>
      <c r="FFB72" s="270"/>
      <c r="FFC72" s="269"/>
      <c r="FFD72" s="269"/>
      <c r="FFE72" s="269"/>
      <c r="FFF72" s="269"/>
      <c r="FFG72" s="269"/>
      <c r="FFH72" s="270"/>
      <c r="FFI72" s="269"/>
      <c r="FFJ72" s="269"/>
      <c r="FFK72" s="269"/>
      <c r="FFL72" s="269"/>
      <c r="FFM72" s="269"/>
      <c r="FFN72" s="270"/>
      <c r="FFO72" s="269"/>
      <c r="FFP72" s="269"/>
      <c r="FFQ72" s="269"/>
      <c r="FFR72" s="269"/>
      <c r="FFS72" s="269"/>
      <c r="FFT72" s="270"/>
      <c r="FFU72" s="269"/>
      <c r="FFV72" s="269"/>
      <c r="FFW72" s="269"/>
      <c r="FFX72" s="269"/>
      <c r="FFY72" s="269"/>
      <c r="FFZ72" s="270"/>
      <c r="FGA72" s="269"/>
      <c r="FGB72" s="269"/>
      <c r="FGC72" s="269"/>
      <c r="FGD72" s="269"/>
      <c r="FGE72" s="269"/>
      <c r="FGF72" s="270"/>
      <c r="FGG72" s="269"/>
      <c r="FGH72" s="269"/>
      <c r="FGI72" s="269"/>
      <c r="FGJ72" s="269"/>
      <c r="FGK72" s="269"/>
      <c r="FGL72" s="270"/>
      <c r="FGM72" s="269"/>
      <c r="FGN72" s="269"/>
      <c r="FGO72" s="269"/>
      <c r="FGP72" s="269"/>
      <c r="FGQ72" s="269"/>
      <c r="FGR72" s="270"/>
      <c r="FGS72" s="269"/>
      <c r="FGT72" s="269"/>
      <c r="FGU72" s="269"/>
      <c r="FGV72" s="269"/>
      <c r="FGW72" s="269"/>
      <c r="FGX72" s="270"/>
      <c r="FGY72" s="269"/>
      <c r="FGZ72" s="269"/>
      <c r="FHA72" s="269"/>
      <c r="FHB72" s="269"/>
      <c r="FHC72" s="269"/>
      <c r="FHD72" s="270"/>
      <c r="FHE72" s="269"/>
      <c r="FHF72" s="269"/>
      <c r="FHG72" s="269"/>
      <c r="FHH72" s="269"/>
      <c r="FHI72" s="269"/>
      <c r="FHJ72" s="270"/>
      <c r="FHK72" s="269"/>
      <c r="FHL72" s="269"/>
      <c r="FHM72" s="269"/>
      <c r="FHN72" s="269"/>
      <c r="FHO72" s="269"/>
      <c r="FHP72" s="270"/>
      <c r="FHQ72" s="269"/>
      <c r="FHR72" s="269"/>
      <c r="FHS72" s="269"/>
      <c r="FHT72" s="269"/>
      <c r="FHU72" s="269"/>
      <c r="FHV72" s="270"/>
      <c r="FHW72" s="269"/>
      <c r="FHX72" s="269"/>
      <c r="FHY72" s="269"/>
      <c r="FHZ72" s="269"/>
      <c r="FIA72" s="269"/>
      <c r="FIB72" s="270"/>
      <c r="FIC72" s="269"/>
      <c r="FID72" s="269"/>
      <c r="FIE72" s="269"/>
      <c r="FIF72" s="269"/>
      <c r="FIG72" s="269"/>
      <c r="FIH72" s="270"/>
      <c r="FII72" s="269"/>
      <c r="FIJ72" s="269"/>
      <c r="FIK72" s="269"/>
      <c r="FIL72" s="269"/>
      <c r="FIM72" s="269"/>
      <c r="FIN72" s="270"/>
      <c r="FIO72" s="269"/>
      <c r="FIP72" s="269"/>
      <c r="FIQ72" s="269"/>
      <c r="FIR72" s="269"/>
      <c r="FIS72" s="269"/>
      <c r="FIT72" s="270"/>
      <c r="FIU72" s="269"/>
      <c r="FIV72" s="269"/>
      <c r="FIW72" s="269"/>
      <c r="FIX72" s="269"/>
      <c r="FIY72" s="269"/>
      <c r="FIZ72" s="270"/>
      <c r="FJA72" s="269"/>
      <c r="FJB72" s="269"/>
      <c r="FJC72" s="269"/>
      <c r="FJD72" s="269"/>
      <c r="FJE72" s="269"/>
      <c r="FJF72" s="270"/>
      <c r="FJG72" s="269"/>
      <c r="FJH72" s="269"/>
      <c r="FJI72" s="269"/>
      <c r="FJJ72" s="269"/>
      <c r="FJK72" s="269"/>
      <c r="FJL72" s="270"/>
      <c r="FJM72" s="269"/>
      <c r="FJN72" s="269"/>
      <c r="FJO72" s="269"/>
      <c r="FJP72" s="269"/>
      <c r="FJQ72" s="269"/>
      <c r="FJR72" s="270"/>
      <c r="FJS72" s="269"/>
      <c r="FJT72" s="269"/>
      <c r="FJU72" s="269"/>
      <c r="FJV72" s="269"/>
      <c r="FJW72" s="269"/>
      <c r="FJX72" s="270"/>
      <c r="FJY72" s="269"/>
      <c r="FJZ72" s="269"/>
      <c r="FKA72" s="269"/>
      <c r="FKB72" s="269"/>
      <c r="FKC72" s="269"/>
      <c r="FKD72" s="270"/>
      <c r="FKE72" s="269"/>
      <c r="FKF72" s="269"/>
      <c r="FKG72" s="269"/>
      <c r="FKH72" s="269"/>
      <c r="FKI72" s="269"/>
      <c r="FKJ72" s="270"/>
      <c r="FKK72" s="269"/>
      <c r="FKL72" s="269"/>
      <c r="FKM72" s="269"/>
      <c r="FKN72" s="269"/>
      <c r="FKO72" s="269"/>
      <c r="FKP72" s="270"/>
      <c r="FKQ72" s="269"/>
      <c r="FKR72" s="269"/>
      <c r="FKS72" s="269"/>
      <c r="FKT72" s="269"/>
      <c r="FKU72" s="269"/>
      <c r="FKV72" s="270"/>
      <c r="FKW72" s="269"/>
      <c r="FKX72" s="269"/>
      <c r="FKY72" s="269"/>
      <c r="FKZ72" s="269"/>
      <c r="FLA72" s="269"/>
      <c r="FLB72" s="270"/>
      <c r="FLC72" s="269"/>
      <c r="FLD72" s="269"/>
      <c r="FLE72" s="269"/>
      <c r="FLF72" s="269"/>
      <c r="FLG72" s="269"/>
      <c r="FLH72" s="270"/>
      <c r="FLI72" s="269"/>
      <c r="FLJ72" s="269"/>
      <c r="FLK72" s="269"/>
      <c r="FLL72" s="269"/>
      <c r="FLM72" s="269"/>
      <c r="FLN72" s="270"/>
      <c r="FLO72" s="269"/>
      <c r="FLP72" s="269"/>
      <c r="FLQ72" s="269"/>
      <c r="FLR72" s="269"/>
      <c r="FLS72" s="269"/>
      <c r="FLT72" s="270"/>
      <c r="FLU72" s="269"/>
      <c r="FLV72" s="269"/>
      <c r="FLW72" s="269"/>
      <c r="FLX72" s="269"/>
      <c r="FLY72" s="269"/>
      <c r="FLZ72" s="270"/>
      <c r="FMA72" s="269"/>
      <c r="FMB72" s="269"/>
      <c r="FMC72" s="269"/>
      <c r="FMD72" s="269"/>
      <c r="FME72" s="269"/>
      <c r="FMF72" s="270"/>
      <c r="FMG72" s="269"/>
      <c r="FMH72" s="269"/>
      <c r="FMI72" s="269"/>
      <c r="FMJ72" s="269"/>
      <c r="FMK72" s="269"/>
      <c r="FML72" s="270"/>
      <c r="FMM72" s="269"/>
      <c r="FMN72" s="269"/>
      <c r="FMO72" s="269"/>
      <c r="FMP72" s="269"/>
      <c r="FMQ72" s="269"/>
      <c r="FMR72" s="270"/>
      <c r="FMS72" s="269"/>
      <c r="FMT72" s="269"/>
      <c r="FMU72" s="269"/>
      <c r="FMV72" s="269"/>
      <c r="FMW72" s="269"/>
      <c r="FMX72" s="270"/>
      <c r="FMY72" s="269"/>
      <c r="FMZ72" s="269"/>
      <c r="FNA72" s="269"/>
      <c r="FNB72" s="269"/>
      <c r="FNC72" s="269"/>
      <c r="FND72" s="270"/>
      <c r="FNE72" s="269"/>
      <c r="FNF72" s="269"/>
      <c r="FNG72" s="269"/>
      <c r="FNH72" s="269"/>
      <c r="FNI72" s="269"/>
      <c r="FNJ72" s="270"/>
      <c r="FNK72" s="269"/>
      <c r="FNL72" s="269"/>
      <c r="FNM72" s="269"/>
      <c r="FNN72" s="269"/>
      <c r="FNO72" s="269"/>
      <c r="FNP72" s="270"/>
      <c r="FNQ72" s="269"/>
      <c r="FNR72" s="269"/>
      <c r="FNS72" s="269"/>
      <c r="FNT72" s="269"/>
      <c r="FNU72" s="269"/>
      <c r="FNV72" s="270"/>
      <c r="FNW72" s="269"/>
      <c r="FNX72" s="269"/>
      <c r="FNY72" s="269"/>
      <c r="FNZ72" s="269"/>
      <c r="FOA72" s="269"/>
      <c r="FOB72" s="270"/>
      <c r="FOC72" s="269"/>
      <c r="FOD72" s="269"/>
      <c r="FOE72" s="269"/>
      <c r="FOF72" s="269"/>
      <c r="FOG72" s="269"/>
      <c r="FOH72" s="270"/>
      <c r="FOI72" s="269"/>
      <c r="FOJ72" s="269"/>
      <c r="FOK72" s="269"/>
      <c r="FOL72" s="269"/>
      <c r="FOM72" s="269"/>
      <c r="FON72" s="270"/>
      <c r="FOO72" s="269"/>
      <c r="FOP72" s="269"/>
      <c r="FOQ72" s="269"/>
      <c r="FOR72" s="269"/>
      <c r="FOS72" s="269"/>
      <c r="FOT72" s="270"/>
      <c r="FOU72" s="269"/>
      <c r="FOV72" s="269"/>
      <c r="FOW72" s="269"/>
      <c r="FOX72" s="269"/>
      <c r="FOY72" s="269"/>
      <c r="FOZ72" s="270"/>
      <c r="FPA72" s="269"/>
      <c r="FPB72" s="269"/>
      <c r="FPC72" s="269"/>
      <c r="FPD72" s="269"/>
      <c r="FPE72" s="269"/>
      <c r="FPF72" s="270"/>
      <c r="FPG72" s="269"/>
      <c r="FPH72" s="269"/>
      <c r="FPI72" s="269"/>
      <c r="FPJ72" s="269"/>
      <c r="FPK72" s="269"/>
      <c r="FPL72" s="270"/>
      <c r="FPM72" s="269"/>
      <c r="FPN72" s="269"/>
      <c r="FPO72" s="269"/>
      <c r="FPP72" s="269"/>
      <c r="FPQ72" s="269"/>
      <c r="FPR72" s="270"/>
      <c r="FPS72" s="269"/>
      <c r="FPT72" s="269"/>
      <c r="FPU72" s="269"/>
      <c r="FPV72" s="269"/>
      <c r="FPW72" s="269"/>
      <c r="FPX72" s="270"/>
      <c r="FPY72" s="269"/>
      <c r="FPZ72" s="269"/>
      <c r="FQA72" s="269"/>
      <c r="FQB72" s="269"/>
      <c r="FQC72" s="269"/>
      <c r="FQD72" s="270"/>
      <c r="FQE72" s="269"/>
      <c r="FQF72" s="269"/>
      <c r="FQG72" s="269"/>
      <c r="FQH72" s="269"/>
      <c r="FQI72" s="269"/>
      <c r="FQJ72" s="270"/>
      <c r="FQK72" s="269"/>
      <c r="FQL72" s="269"/>
      <c r="FQM72" s="269"/>
      <c r="FQN72" s="269"/>
      <c r="FQO72" s="269"/>
      <c r="FQP72" s="270"/>
      <c r="FQQ72" s="269"/>
      <c r="FQR72" s="269"/>
      <c r="FQS72" s="269"/>
      <c r="FQT72" s="269"/>
      <c r="FQU72" s="269"/>
      <c r="FQV72" s="270"/>
      <c r="FQW72" s="269"/>
      <c r="FQX72" s="269"/>
      <c r="FQY72" s="269"/>
      <c r="FQZ72" s="269"/>
      <c r="FRA72" s="269"/>
      <c r="FRB72" s="270"/>
      <c r="FRC72" s="269"/>
      <c r="FRD72" s="269"/>
      <c r="FRE72" s="269"/>
      <c r="FRF72" s="269"/>
      <c r="FRG72" s="269"/>
      <c r="FRH72" s="270"/>
      <c r="FRI72" s="269"/>
      <c r="FRJ72" s="269"/>
      <c r="FRK72" s="269"/>
      <c r="FRL72" s="269"/>
      <c r="FRM72" s="269"/>
      <c r="FRN72" s="270"/>
      <c r="FRO72" s="269"/>
      <c r="FRP72" s="269"/>
      <c r="FRQ72" s="269"/>
      <c r="FRR72" s="269"/>
      <c r="FRS72" s="269"/>
      <c r="FRT72" s="270"/>
      <c r="FRU72" s="269"/>
      <c r="FRV72" s="269"/>
      <c r="FRW72" s="269"/>
      <c r="FRX72" s="269"/>
      <c r="FRY72" s="269"/>
      <c r="FRZ72" s="270"/>
      <c r="FSA72" s="269"/>
      <c r="FSB72" s="269"/>
      <c r="FSC72" s="269"/>
      <c r="FSD72" s="269"/>
      <c r="FSE72" s="269"/>
      <c r="FSF72" s="270"/>
      <c r="FSG72" s="269"/>
      <c r="FSH72" s="269"/>
      <c r="FSI72" s="269"/>
      <c r="FSJ72" s="269"/>
      <c r="FSK72" s="269"/>
      <c r="FSL72" s="270"/>
      <c r="FSM72" s="269"/>
      <c r="FSN72" s="269"/>
      <c r="FSO72" s="269"/>
      <c r="FSP72" s="269"/>
      <c r="FSQ72" s="269"/>
      <c r="FSR72" s="270"/>
      <c r="FSS72" s="269"/>
      <c r="FST72" s="269"/>
      <c r="FSU72" s="269"/>
      <c r="FSV72" s="269"/>
      <c r="FSW72" s="269"/>
      <c r="FSX72" s="270"/>
      <c r="FSY72" s="269"/>
      <c r="FSZ72" s="269"/>
      <c r="FTA72" s="269"/>
      <c r="FTB72" s="269"/>
      <c r="FTC72" s="269"/>
      <c r="FTD72" s="270"/>
      <c r="FTE72" s="269"/>
      <c r="FTF72" s="269"/>
      <c r="FTG72" s="269"/>
      <c r="FTH72" s="269"/>
      <c r="FTI72" s="269"/>
      <c r="FTJ72" s="270"/>
      <c r="FTK72" s="269"/>
      <c r="FTL72" s="269"/>
      <c r="FTM72" s="269"/>
      <c r="FTN72" s="269"/>
      <c r="FTO72" s="269"/>
      <c r="FTP72" s="270"/>
      <c r="FTQ72" s="269"/>
      <c r="FTR72" s="269"/>
      <c r="FTS72" s="269"/>
      <c r="FTT72" s="269"/>
      <c r="FTU72" s="269"/>
      <c r="FTV72" s="270"/>
      <c r="FTW72" s="269"/>
      <c r="FTX72" s="269"/>
      <c r="FTY72" s="269"/>
      <c r="FTZ72" s="269"/>
      <c r="FUA72" s="269"/>
      <c r="FUB72" s="270"/>
      <c r="FUC72" s="269"/>
      <c r="FUD72" s="269"/>
      <c r="FUE72" s="269"/>
      <c r="FUF72" s="269"/>
      <c r="FUG72" s="269"/>
      <c r="FUH72" s="270"/>
      <c r="FUI72" s="269"/>
      <c r="FUJ72" s="269"/>
      <c r="FUK72" s="269"/>
      <c r="FUL72" s="269"/>
      <c r="FUM72" s="269"/>
      <c r="FUN72" s="270"/>
      <c r="FUO72" s="269"/>
      <c r="FUP72" s="269"/>
      <c r="FUQ72" s="269"/>
      <c r="FUR72" s="269"/>
      <c r="FUS72" s="269"/>
      <c r="FUT72" s="270"/>
      <c r="FUU72" s="269"/>
      <c r="FUV72" s="269"/>
      <c r="FUW72" s="269"/>
      <c r="FUX72" s="269"/>
      <c r="FUY72" s="269"/>
      <c r="FUZ72" s="270"/>
      <c r="FVA72" s="269"/>
      <c r="FVB72" s="269"/>
      <c r="FVC72" s="269"/>
      <c r="FVD72" s="269"/>
      <c r="FVE72" s="269"/>
      <c r="FVF72" s="270"/>
      <c r="FVG72" s="269"/>
      <c r="FVH72" s="269"/>
      <c r="FVI72" s="269"/>
      <c r="FVJ72" s="269"/>
      <c r="FVK72" s="269"/>
      <c r="FVL72" s="270"/>
      <c r="FVM72" s="269"/>
      <c r="FVN72" s="269"/>
      <c r="FVO72" s="269"/>
      <c r="FVP72" s="269"/>
      <c r="FVQ72" s="269"/>
      <c r="FVR72" s="270"/>
      <c r="FVS72" s="269"/>
      <c r="FVT72" s="269"/>
      <c r="FVU72" s="269"/>
      <c r="FVV72" s="269"/>
      <c r="FVW72" s="269"/>
      <c r="FVX72" s="270"/>
      <c r="FVY72" s="269"/>
      <c r="FVZ72" s="269"/>
      <c r="FWA72" s="269"/>
      <c r="FWB72" s="269"/>
      <c r="FWC72" s="269"/>
      <c r="FWD72" s="270"/>
      <c r="FWE72" s="269"/>
      <c r="FWF72" s="269"/>
      <c r="FWG72" s="269"/>
      <c r="FWH72" s="269"/>
      <c r="FWI72" s="269"/>
      <c r="FWJ72" s="270"/>
      <c r="FWK72" s="269"/>
      <c r="FWL72" s="269"/>
      <c r="FWM72" s="269"/>
      <c r="FWN72" s="269"/>
      <c r="FWO72" s="269"/>
      <c r="FWP72" s="270"/>
      <c r="FWQ72" s="269"/>
      <c r="FWR72" s="269"/>
      <c r="FWS72" s="269"/>
      <c r="FWT72" s="269"/>
      <c r="FWU72" s="269"/>
      <c r="FWV72" s="270"/>
      <c r="FWW72" s="269"/>
      <c r="FWX72" s="269"/>
      <c r="FWY72" s="269"/>
      <c r="FWZ72" s="269"/>
      <c r="FXA72" s="269"/>
      <c r="FXB72" s="270"/>
      <c r="FXC72" s="269"/>
      <c r="FXD72" s="269"/>
      <c r="FXE72" s="269"/>
      <c r="FXF72" s="269"/>
      <c r="FXG72" s="269"/>
      <c r="FXH72" s="270"/>
      <c r="FXI72" s="269"/>
      <c r="FXJ72" s="269"/>
      <c r="FXK72" s="269"/>
      <c r="FXL72" s="269"/>
      <c r="FXM72" s="269"/>
      <c r="FXN72" s="270"/>
      <c r="FXO72" s="269"/>
      <c r="FXP72" s="269"/>
      <c r="FXQ72" s="269"/>
      <c r="FXR72" s="269"/>
      <c r="FXS72" s="269"/>
      <c r="FXT72" s="270"/>
      <c r="FXU72" s="269"/>
      <c r="FXV72" s="269"/>
      <c r="FXW72" s="269"/>
      <c r="FXX72" s="269"/>
      <c r="FXY72" s="269"/>
      <c r="FXZ72" s="270"/>
      <c r="FYA72" s="269"/>
      <c r="FYB72" s="269"/>
      <c r="FYC72" s="269"/>
      <c r="FYD72" s="269"/>
      <c r="FYE72" s="269"/>
      <c r="FYF72" s="270"/>
      <c r="FYG72" s="269"/>
      <c r="FYH72" s="269"/>
      <c r="FYI72" s="269"/>
      <c r="FYJ72" s="269"/>
      <c r="FYK72" s="269"/>
      <c r="FYL72" s="270"/>
      <c r="FYM72" s="269"/>
      <c r="FYN72" s="269"/>
      <c r="FYO72" s="269"/>
      <c r="FYP72" s="269"/>
      <c r="FYQ72" s="269"/>
      <c r="FYR72" s="270"/>
      <c r="FYS72" s="269"/>
      <c r="FYT72" s="269"/>
      <c r="FYU72" s="269"/>
      <c r="FYV72" s="269"/>
      <c r="FYW72" s="269"/>
      <c r="FYX72" s="270"/>
      <c r="FYY72" s="269"/>
      <c r="FYZ72" s="269"/>
      <c r="FZA72" s="269"/>
      <c r="FZB72" s="269"/>
      <c r="FZC72" s="269"/>
      <c r="FZD72" s="270"/>
      <c r="FZE72" s="269"/>
      <c r="FZF72" s="269"/>
      <c r="FZG72" s="269"/>
      <c r="FZH72" s="269"/>
      <c r="FZI72" s="269"/>
      <c r="FZJ72" s="270"/>
      <c r="FZK72" s="269"/>
      <c r="FZL72" s="269"/>
      <c r="FZM72" s="269"/>
      <c r="FZN72" s="269"/>
      <c r="FZO72" s="269"/>
      <c r="FZP72" s="270"/>
      <c r="FZQ72" s="269"/>
      <c r="FZR72" s="269"/>
      <c r="FZS72" s="269"/>
      <c r="FZT72" s="269"/>
      <c r="FZU72" s="269"/>
      <c r="FZV72" s="270"/>
      <c r="FZW72" s="269"/>
      <c r="FZX72" s="269"/>
      <c r="FZY72" s="269"/>
      <c r="FZZ72" s="269"/>
      <c r="GAA72" s="269"/>
      <c r="GAB72" s="270"/>
      <c r="GAC72" s="269"/>
      <c r="GAD72" s="269"/>
      <c r="GAE72" s="269"/>
      <c r="GAF72" s="269"/>
      <c r="GAG72" s="269"/>
      <c r="GAH72" s="270"/>
      <c r="GAI72" s="269"/>
      <c r="GAJ72" s="269"/>
      <c r="GAK72" s="269"/>
      <c r="GAL72" s="269"/>
      <c r="GAM72" s="269"/>
      <c r="GAN72" s="270"/>
      <c r="GAO72" s="269"/>
      <c r="GAP72" s="269"/>
      <c r="GAQ72" s="269"/>
      <c r="GAR72" s="269"/>
      <c r="GAS72" s="269"/>
      <c r="GAT72" s="270"/>
      <c r="GAU72" s="269"/>
      <c r="GAV72" s="269"/>
      <c r="GAW72" s="269"/>
      <c r="GAX72" s="269"/>
      <c r="GAY72" s="269"/>
      <c r="GAZ72" s="270"/>
      <c r="GBA72" s="269"/>
      <c r="GBB72" s="269"/>
      <c r="GBC72" s="269"/>
      <c r="GBD72" s="269"/>
      <c r="GBE72" s="269"/>
      <c r="GBF72" s="270"/>
      <c r="GBG72" s="269"/>
      <c r="GBH72" s="269"/>
      <c r="GBI72" s="269"/>
      <c r="GBJ72" s="269"/>
      <c r="GBK72" s="269"/>
      <c r="GBL72" s="270"/>
      <c r="GBM72" s="269"/>
      <c r="GBN72" s="269"/>
      <c r="GBO72" s="269"/>
      <c r="GBP72" s="269"/>
      <c r="GBQ72" s="269"/>
      <c r="GBR72" s="270"/>
      <c r="GBS72" s="269"/>
      <c r="GBT72" s="269"/>
      <c r="GBU72" s="269"/>
      <c r="GBV72" s="269"/>
      <c r="GBW72" s="269"/>
      <c r="GBX72" s="270"/>
      <c r="GBY72" s="269"/>
      <c r="GBZ72" s="269"/>
      <c r="GCA72" s="269"/>
      <c r="GCB72" s="269"/>
      <c r="GCC72" s="269"/>
      <c r="GCD72" s="270"/>
      <c r="GCE72" s="269"/>
      <c r="GCF72" s="269"/>
      <c r="GCG72" s="269"/>
      <c r="GCH72" s="269"/>
      <c r="GCI72" s="269"/>
      <c r="GCJ72" s="270"/>
      <c r="GCK72" s="269"/>
      <c r="GCL72" s="269"/>
      <c r="GCM72" s="269"/>
      <c r="GCN72" s="269"/>
      <c r="GCO72" s="269"/>
      <c r="GCP72" s="270"/>
      <c r="GCQ72" s="269"/>
      <c r="GCR72" s="269"/>
      <c r="GCS72" s="269"/>
      <c r="GCT72" s="269"/>
      <c r="GCU72" s="269"/>
      <c r="GCV72" s="270"/>
      <c r="GCW72" s="269"/>
      <c r="GCX72" s="269"/>
      <c r="GCY72" s="269"/>
      <c r="GCZ72" s="269"/>
      <c r="GDA72" s="269"/>
      <c r="GDB72" s="270"/>
      <c r="GDC72" s="269"/>
      <c r="GDD72" s="269"/>
      <c r="GDE72" s="269"/>
      <c r="GDF72" s="269"/>
      <c r="GDG72" s="269"/>
      <c r="GDH72" s="270"/>
      <c r="GDI72" s="269"/>
      <c r="GDJ72" s="269"/>
      <c r="GDK72" s="269"/>
      <c r="GDL72" s="269"/>
      <c r="GDM72" s="269"/>
      <c r="GDN72" s="270"/>
      <c r="GDO72" s="269"/>
      <c r="GDP72" s="269"/>
      <c r="GDQ72" s="269"/>
      <c r="GDR72" s="269"/>
      <c r="GDS72" s="269"/>
      <c r="GDT72" s="270"/>
      <c r="GDU72" s="269"/>
      <c r="GDV72" s="269"/>
      <c r="GDW72" s="269"/>
      <c r="GDX72" s="269"/>
      <c r="GDY72" s="269"/>
      <c r="GDZ72" s="270"/>
      <c r="GEA72" s="269"/>
      <c r="GEB72" s="269"/>
      <c r="GEC72" s="269"/>
      <c r="GED72" s="269"/>
      <c r="GEE72" s="269"/>
      <c r="GEF72" s="270"/>
      <c r="GEG72" s="269"/>
      <c r="GEH72" s="269"/>
      <c r="GEI72" s="269"/>
      <c r="GEJ72" s="269"/>
      <c r="GEK72" s="269"/>
      <c r="GEL72" s="270"/>
      <c r="GEM72" s="269"/>
      <c r="GEN72" s="269"/>
      <c r="GEO72" s="269"/>
      <c r="GEP72" s="269"/>
      <c r="GEQ72" s="269"/>
      <c r="GER72" s="270"/>
      <c r="GES72" s="269"/>
      <c r="GET72" s="269"/>
      <c r="GEU72" s="269"/>
      <c r="GEV72" s="269"/>
      <c r="GEW72" s="269"/>
      <c r="GEX72" s="270"/>
      <c r="GEY72" s="269"/>
      <c r="GEZ72" s="269"/>
      <c r="GFA72" s="269"/>
      <c r="GFB72" s="269"/>
      <c r="GFC72" s="269"/>
      <c r="GFD72" s="270"/>
      <c r="GFE72" s="269"/>
      <c r="GFF72" s="269"/>
      <c r="GFG72" s="269"/>
      <c r="GFH72" s="269"/>
      <c r="GFI72" s="269"/>
      <c r="GFJ72" s="270"/>
      <c r="GFK72" s="269"/>
      <c r="GFL72" s="269"/>
      <c r="GFM72" s="269"/>
      <c r="GFN72" s="269"/>
      <c r="GFO72" s="269"/>
      <c r="GFP72" s="270"/>
      <c r="GFQ72" s="269"/>
      <c r="GFR72" s="269"/>
      <c r="GFS72" s="269"/>
      <c r="GFT72" s="269"/>
      <c r="GFU72" s="269"/>
      <c r="GFV72" s="270"/>
      <c r="GFW72" s="269"/>
      <c r="GFX72" s="269"/>
      <c r="GFY72" s="269"/>
      <c r="GFZ72" s="269"/>
      <c r="GGA72" s="269"/>
      <c r="GGB72" s="270"/>
      <c r="GGC72" s="269"/>
      <c r="GGD72" s="269"/>
      <c r="GGE72" s="269"/>
      <c r="GGF72" s="269"/>
      <c r="GGG72" s="269"/>
      <c r="GGH72" s="270"/>
      <c r="GGI72" s="269"/>
      <c r="GGJ72" s="269"/>
      <c r="GGK72" s="269"/>
      <c r="GGL72" s="269"/>
      <c r="GGM72" s="269"/>
      <c r="GGN72" s="270"/>
      <c r="GGO72" s="269"/>
      <c r="GGP72" s="269"/>
      <c r="GGQ72" s="269"/>
      <c r="GGR72" s="269"/>
      <c r="GGS72" s="269"/>
      <c r="GGT72" s="270"/>
      <c r="GGU72" s="269"/>
      <c r="GGV72" s="269"/>
      <c r="GGW72" s="269"/>
      <c r="GGX72" s="269"/>
      <c r="GGY72" s="269"/>
      <c r="GGZ72" s="270"/>
      <c r="GHA72" s="269"/>
      <c r="GHB72" s="269"/>
      <c r="GHC72" s="269"/>
      <c r="GHD72" s="269"/>
      <c r="GHE72" s="269"/>
      <c r="GHF72" s="270"/>
      <c r="GHG72" s="269"/>
      <c r="GHH72" s="269"/>
      <c r="GHI72" s="269"/>
      <c r="GHJ72" s="269"/>
      <c r="GHK72" s="269"/>
      <c r="GHL72" s="270"/>
      <c r="GHM72" s="269"/>
      <c r="GHN72" s="269"/>
      <c r="GHO72" s="269"/>
      <c r="GHP72" s="269"/>
      <c r="GHQ72" s="269"/>
      <c r="GHR72" s="270"/>
      <c r="GHS72" s="269"/>
      <c r="GHT72" s="269"/>
      <c r="GHU72" s="269"/>
      <c r="GHV72" s="269"/>
      <c r="GHW72" s="269"/>
      <c r="GHX72" s="270"/>
      <c r="GHY72" s="269"/>
      <c r="GHZ72" s="269"/>
      <c r="GIA72" s="269"/>
      <c r="GIB72" s="269"/>
      <c r="GIC72" s="269"/>
      <c r="GID72" s="270"/>
      <c r="GIE72" s="269"/>
      <c r="GIF72" s="269"/>
      <c r="GIG72" s="269"/>
      <c r="GIH72" s="269"/>
      <c r="GII72" s="269"/>
      <c r="GIJ72" s="270"/>
      <c r="GIK72" s="269"/>
      <c r="GIL72" s="269"/>
      <c r="GIM72" s="269"/>
      <c r="GIN72" s="269"/>
      <c r="GIO72" s="269"/>
      <c r="GIP72" s="270"/>
      <c r="GIQ72" s="269"/>
      <c r="GIR72" s="269"/>
      <c r="GIS72" s="269"/>
      <c r="GIT72" s="269"/>
      <c r="GIU72" s="269"/>
      <c r="GIV72" s="270"/>
      <c r="GIW72" s="269"/>
      <c r="GIX72" s="269"/>
      <c r="GIY72" s="269"/>
      <c r="GIZ72" s="269"/>
      <c r="GJA72" s="269"/>
      <c r="GJB72" s="270"/>
      <c r="GJC72" s="269"/>
      <c r="GJD72" s="269"/>
      <c r="GJE72" s="269"/>
      <c r="GJF72" s="269"/>
      <c r="GJG72" s="269"/>
      <c r="GJH72" s="270"/>
      <c r="GJI72" s="269"/>
      <c r="GJJ72" s="269"/>
      <c r="GJK72" s="269"/>
      <c r="GJL72" s="269"/>
      <c r="GJM72" s="269"/>
      <c r="GJN72" s="270"/>
      <c r="GJO72" s="269"/>
      <c r="GJP72" s="269"/>
      <c r="GJQ72" s="269"/>
      <c r="GJR72" s="269"/>
      <c r="GJS72" s="269"/>
      <c r="GJT72" s="270"/>
      <c r="GJU72" s="269"/>
      <c r="GJV72" s="269"/>
      <c r="GJW72" s="269"/>
      <c r="GJX72" s="269"/>
      <c r="GJY72" s="269"/>
      <c r="GJZ72" s="270"/>
      <c r="GKA72" s="269"/>
      <c r="GKB72" s="269"/>
      <c r="GKC72" s="269"/>
      <c r="GKD72" s="269"/>
      <c r="GKE72" s="269"/>
      <c r="GKF72" s="270"/>
      <c r="GKG72" s="269"/>
      <c r="GKH72" s="269"/>
      <c r="GKI72" s="269"/>
      <c r="GKJ72" s="269"/>
      <c r="GKK72" s="269"/>
      <c r="GKL72" s="270"/>
      <c r="GKM72" s="269"/>
      <c r="GKN72" s="269"/>
      <c r="GKO72" s="269"/>
      <c r="GKP72" s="269"/>
      <c r="GKQ72" s="269"/>
      <c r="GKR72" s="270"/>
      <c r="GKS72" s="269"/>
      <c r="GKT72" s="269"/>
      <c r="GKU72" s="269"/>
      <c r="GKV72" s="269"/>
      <c r="GKW72" s="269"/>
      <c r="GKX72" s="270"/>
      <c r="GKY72" s="269"/>
      <c r="GKZ72" s="269"/>
      <c r="GLA72" s="269"/>
      <c r="GLB72" s="269"/>
      <c r="GLC72" s="269"/>
      <c r="GLD72" s="270"/>
      <c r="GLE72" s="269"/>
      <c r="GLF72" s="269"/>
      <c r="GLG72" s="269"/>
      <c r="GLH72" s="269"/>
      <c r="GLI72" s="269"/>
      <c r="GLJ72" s="270"/>
      <c r="GLK72" s="269"/>
      <c r="GLL72" s="269"/>
      <c r="GLM72" s="269"/>
      <c r="GLN72" s="269"/>
      <c r="GLO72" s="269"/>
      <c r="GLP72" s="270"/>
      <c r="GLQ72" s="269"/>
      <c r="GLR72" s="269"/>
      <c r="GLS72" s="269"/>
      <c r="GLT72" s="269"/>
      <c r="GLU72" s="269"/>
      <c r="GLV72" s="270"/>
      <c r="GLW72" s="269"/>
      <c r="GLX72" s="269"/>
      <c r="GLY72" s="269"/>
      <c r="GLZ72" s="269"/>
      <c r="GMA72" s="269"/>
      <c r="GMB72" s="270"/>
      <c r="GMC72" s="269"/>
      <c r="GMD72" s="269"/>
      <c r="GME72" s="269"/>
      <c r="GMF72" s="269"/>
      <c r="GMG72" s="269"/>
      <c r="GMH72" s="270"/>
      <c r="GMI72" s="269"/>
      <c r="GMJ72" s="269"/>
      <c r="GMK72" s="269"/>
      <c r="GML72" s="269"/>
      <c r="GMM72" s="269"/>
      <c r="GMN72" s="270"/>
      <c r="GMO72" s="269"/>
      <c r="GMP72" s="269"/>
      <c r="GMQ72" s="269"/>
      <c r="GMR72" s="269"/>
      <c r="GMS72" s="269"/>
      <c r="GMT72" s="270"/>
      <c r="GMU72" s="269"/>
      <c r="GMV72" s="269"/>
      <c r="GMW72" s="269"/>
      <c r="GMX72" s="269"/>
      <c r="GMY72" s="269"/>
      <c r="GMZ72" s="270"/>
      <c r="GNA72" s="269"/>
      <c r="GNB72" s="269"/>
      <c r="GNC72" s="269"/>
      <c r="GND72" s="269"/>
      <c r="GNE72" s="269"/>
      <c r="GNF72" s="270"/>
      <c r="GNG72" s="269"/>
      <c r="GNH72" s="269"/>
      <c r="GNI72" s="269"/>
      <c r="GNJ72" s="269"/>
      <c r="GNK72" s="269"/>
      <c r="GNL72" s="270"/>
      <c r="GNM72" s="269"/>
      <c r="GNN72" s="269"/>
      <c r="GNO72" s="269"/>
      <c r="GNP72" s="269"/>
      <c r="GNQ72" s="269"/>
      <c r="GNR72" s="270"/>
      <c r="GNS72" s="269"/>
      <c r="GNT72" s="269"/>
      <c r="GNU72" s="269"/>
      <c r="GNV72" s="269"/>
      <c r="GNW72" s="269"/>
      <c r="GNX72" s="270"/>
      <c r="GNY72" s="269"/>
      <c r="GNZ72" s="269"/>
      <c r="GOA72" s="269"/>
      <c r="GOB72" s="269"/>
      <c r="GOC72" s="269"/>
      <c r="GOD72" s="270"/>
      <c r="GOE72" s="269"/>
      <c r="GOF72" s="269"/>
      <c r="GOG72" s="269"/>
      <c r="GOH72" s="269"/>
      <c r="GOI72" s="269"/>
      <c r="GOJ72" s="270"/>
      <c r="GOK72" s="269"/>
      <c r="GOL72" s="269"/>
      <c r="GOM72" s="269"/>
      <c r="GON72" s="269"/>
      <c r="GOO72" s="269"/>
      <c r="GOP72" s="270"/>
      <c r="GOQ72" s="269"/>
      <c r="GOR72" s="269"/>
      <c r="GOS72" s="269"/>
      <c r="GOT72" s="269"/>
      <c r="GOU72" s="269"/>
      <c r="GOV72" s="270"/>
      <c r="GOW72" s="269"/>
      <c r="GOX72" s="269"/>
      <c r="GOY72" s="269"/>
      <c r="GOZ72" s="269"/>
      <c r="GPA72" s="269"/>
      <c r="GPB72" s="270"/>
      <c r="GPC72" s="269"/>
      <c r="GPD72" s="269"/>
      <c r="GPE72" s="269"/>
      <c r="GPF72" s="269"/>
      <c r="GPG72" s="269"/>
      <c r="GPH72" s="270"/>
      <c r="GPI72" s="269"/>
      <c r="GPJ72" s="269"/>
      <c r="GPK72" s="269"/>
      <c r="GPL72" s="269"/>
      <c r="GPM72" s="269"/>
      <c r="GPN72" s="270"/>
      <c r="GPO72" s="269"/>
      <c r="GPP72" s="269"/>
      <c r="GPQ72" s="269"/>
      <c r="GPR72" s="269"/>
      <c r="GPS72" s="269"/>
      <c r="GPT72" s="270"/>
      <c r="GPU72" s="269"/>
      <c r="GPV72" s="269"/>
      <c r="GPW72" s="269"/>
      <c r="GPX72" s="269"/>
      <c r="GPY72" s="269"/>
      <c r="GPZ72" s="270"/>
      <c r="GQA72" s="269"/>
      <c r="GQB72" s="269"/>
      <c r="GQC72" s="269"/>
      <c r="GQD72" s="269"/>
      <c r="GQE72" s="269"/>
      <c r="GQF72" s="270"/>
      <c r="GQG72" s="269"/>
      <c r="GQH72" s="269"/>
      <c r="GQI72" s="269"/>
      <c r="GQJ72" s="269"/>
      <c r="GQK72" s="269"/>
      <c r="GQL72" s="270"/>
      <c r="GQM72" s="269"/>
      <c r="GQN72" s="269"/>
      <c r="GQO72" s="269"/>
      <c r="GQP72" s="269"/>
      <c r="GQQ72" s="269"/>
      <c r="GQR72" s="270"/>
      <c r="GQS72" s="269"/>
      <c r="GQT72" s="269"/>
      <c r="GQU72" s="269"/>
      <c r="GQV72" s="269"/>
      <c r="GQW72" s="269"/>
      <c r="GQX72" s="270"/>
      <c r="GQY72" s="269"/>
      <c r="GQZ72" s="269"/>
      <c r="GRA72" s="269"/>
      <c r="GRB72" s="269"/>
      <c r="GRC72" s="269"/>
      <c r="GRD72" s="270"/>
      <c r="GRE72" s="269"/>
      <c r="GRF72" s="269"/>
      <c r="GRG72" s="269"/>
      <c r="GRH72" s="269"/>
      <c r="GRI72" s="269"/>
      <c r="GRJ72" s="270"/>
      <c r="GRK72" s="269"/>
      <c r="GRL72" s="269"/>
      <c r="GRM72" s="269"/>
      <c r="GRN72" s="269"/>
      <c r="GRO72" s="269"/>
      <c r="GRP72" s="270"/>
      <c r="GRQ72" s="269"/>
      <c r="GRR72" s="269"/>
      <c r="GRS72" s="269"/>
      <c r="GRT72" s="269"/>
      <c r="GRU72" s="269"/>
      <c r="GRV72" s="270"/>
      <c r="GRW72" s="269"/>
      <c r="GRX72" s="269"/>
      <c r="GRY72" s="269"/>
      <c r="GRZ72" s="269"/>
      <c r="GSA72" s="269"/>
      <c r="GSB72" s="270"/>
      <c r="GSC72" s="269"/>
      <c r="GSD72" s="269"/>
      <c r="GSE72" s="269"/>
      <c r="GSF72" s="269"/>
      <c r="GSG72" s="269"/>
      <c r="GSH72" s="270"/>
      <c r="GSI72" s="269"/>
      <c r="GSJ72" s="269"/>
      <c r="GSK72" s="269"/>
      <c r="GSL72" s="269"/>
      <c r="GSM72" s="269"/>
      <c r="GSN72" s="270"/>
      <c r="GSO72" s="269"/>
      <c r="GSP72" s="269"/>
      <c r="GSQ72" s="269"/>
      <c r="GSR72" s="269"/>
      <c r="GSS72" s="269"/>
      <c r="GST72" s="270"/>
      <c r="GSU72" s="269"/>
      <c r="GSV72" s="269"/>
      <c r="GSW72" s="269"/>
      <c r="GSX72" s="269"/>
      <c r="GSY72" s="269"/>
      <c r="GSZ72" s="270"/>
      <c r="GTA72" s="269"/>
      <c r="GTB72" s="269"/>
      <c r="GTC72" s="269"/>
      <c r="GTD72" s="269"/>
      <c r="GTE72" s="269"/>
      <c r="GTF72" s="270"/>
      <c r="GTG72" s="269"/>
      <c r="GTH72" s="269"/>
      <c r="GTI72" s="269"/>
      <c r="GTJ72" s="269"/>
      <c r="GTK72" s="269"/>
      <c r="GTL72" s="270"/>
      <c r="GTM72" s="269"/>
      <c r="GTN72" s="269"/>
      <c r="GTO72" s="269"/>
      <c r="GTP72" s="269"/>
      <c r="GTQ72" s="269"/>
      <c r="GTR72" s="270"/>
      <c r="GTS72" s="269"/>
      <c r="GTT72" s="269"/>
      <c r="GTU72" s="269"/>
      <c r="GTV72" s="269"/>
      <c r="GTW72" s="269"/>
      <c r="GTX72" s="270"/>
      <c r="GTY72" s="269"/>
      <c r="GTZ72" s="269"/>
      <c r="GUA72" s="269"/>
      <c r="GUB72" s="269"/>
      <c r="GUC72" s="269"/>
      <c r="GUD72" s="270"/>
      <c r="GUE72" s="269"/>
      <c r="GUF72" s="269"/>
      <c r="GUG72" s="269"/>
      <c r="GUH72" s="269"/>
      <c r="GUI72" s="269"/>
      <c r="GUJ72" s="270"/>
      <c r="GUK72" s="269"/>
      <c r="GUL72" s="269"/>
      <c r="GUM72" s="269"/>
      <c r="GUN72" s="269"/>
      <c r="GUO72" s="269"/>
      <c r="GUP72" s="270"/>
      <c r="GUQ72" s="269"/>
      <c r="GUR72" s="269"/>
      <c r="GUS72" s="269"/>
      <c r="GUT72" s="269"/>
      <c r="GUU72" s="269"/>
      <c r="GUV72" s="270"/>
      <c r="GUW72" s="269"/>
      <c r="GUX72" s="269"/>
      <c r="GUY72" s="269"/>
      <c r="GUZ72" s="269"/>
      <c r="GVA72" s="269"/>
      <c r="GVB72" s="270"/>
      <c r="GVC72" s="269"/>
      <c r="GVD72" s="269"/>
      <c r="GVE72" s="269"/>
      <c r="GVF72" s="269"/>
      <c r="GVG72" s="269"/>
      <c r="GVH72" s="270"/>
      <c r="GVI72" s="269"/>
      <c r="GVJ72" s="269"/>
      <c r="GVK72" s="269"/>
      <c r="GVL72" s="269"/>
      <c r="GVM72" s="269"/>
      <c r="GVN72" s="270"/>
      <c r="GVO72" s="269"/>
      <c r="GVP72" s="269"/>
      <c r="GVQ72" s="269"/>
      <c r="GVR72" s="269"/>
      <c r="GVS72" s="269"/>
      <c r="GVT72" s="270"/>
      <c r="GVU72" s="269"/>
      <c r="GVV72" s="269"/>
      <c r="GVW72" s="269"/>
      <c r="GVX72" s="269"/>
      <c r="GVY72" s="269"/>
      <c r="GVZ72" s="270"/>
      <c r="GWA72" s="269"/>
      <c r="GWB72" s="269"/>
      <c r="GWC72" s="269"/>
      <c r="GWD72" s="269"/>
      <c r="GWE72" s="269"/>
      <c r="GWF72" s="270"/>
      <c r="GWG72" s="269"/>
      <c r="GWH72" s="269"/>
      <c r="GWI72" s="269"/>
      <c r="GWJ72" s="269"/>
      <c r="GWK72" s="269"/>
      <c r="GWL72" s="270"/>
      <c r="GWM72" s="269"/>
      <c r="GWN72" s="269"/>
      <c r="GWO72" s="269"/>
      <c r="GWP72" s="269"/>
      <c r="GWQ72" s="269"/>
      <c r="GWR72" s="270"/>
      <c r="GWS72" s="269"/>
      <c r="GWT72" s="269"/>
      <c r="GWU72" s="269"/>
      <c r="GWV72" s="269"/>
      <c r="GWW72" s="269"/>
      <c r="GWX72" s="270"/>
      <c r="GWY72" s="269"/>
      <c r="GWZ72" s="269"/>
      <c r="GXA72" s="269"/>
      <c r="GXB72" s="269"/>
      <c r="GXC72" s="269"/>
      <c r="GXD72" s="270"/>
      <c r="GXE72" s="269"/>
      <c r="GXF72" s="269"/>
      <c r="GXG72" s="269"/>
      <c r="GXH72" s="269"/>
      <c r="GXI72" s="269"/>
      <c r="GXJ72" s="270"/>
      <c r="GXK72" s="269"/>
      <c r="GXL72" s="269"/>
      <c r="GXM72" s="269"/>
      <c r="GXN72" s="269"/>
      <c r="GXO72" s="269"/>
      <c r="GXP72" s="270"/>
      <c r="GXQ72" s="269"/>
      <c r="GXR72" s="269"/>
      <c r="GXS72" s="269"/>
      <c r="GXT72" s="269"/>
      <c r="GXU72" s="269"/>
      <c r="GXV72" s="270"/>
      <c r="GXW72" s="269"/>
      <c r="GXX72" s="269"/>
      <c r="GXY72" s="269"/>
      <c r="GXZ72" s="269"/>
      <c r="GYA72" s="269"/>
      <c r="GYB72" s="270"/>
      <c r="GYC72" s="269"/>
      <c r="GYD72" s="269"/>
      <c r="GYE72" s="269"/>
      <c r="GYF72" s="269"/>
      <c r="GYG72" s="269"/>
      <c r="GYH72" s="270"/>
      <c r="GYI72" s="269"/>
      <c r="GYJ72" s="269"/>
      <c r="GYK72" s="269"/>
      <c r="GYL72" s="269"/>
      <c r="GYM72" s="269"/>
      <c r="GYN72" s="270"/>
      <c r="GYO72" s="269"/>
      <c r="GYP72" s="269"/>
      <c r="GYQ72" s="269"/>
      <c r="GYR72" s="269"/>
      <c r="GYS72" s="269"/>
      <c r="GYT72" s="270"/>
      <c r="GYU72" s="269"/>
      <c r="GYV72" s="269"/>
      <c r="GYW72" s="269"/>
      <c r="GYX72" s="269"/>
      <c r="GYY72" s="269"/>
      <c r="GYZ72" s="270"/>
      <c r="GZA72" s="269"/>
      <c r="GZB72" s="269"/>
      <c r="GZC72" s="269"/>
      <c r="GZD72" s="269"/>
      <c r="GZE72" s="269"/>
      <c r="GZF72" s="270"/>
      <c r="GZG72" s="269"/>
      <c r="GZH72" s="269"/>
      <c r="GZI72" s="269"/>
      <c r="GZJ72" s="269"/>
      <c r="GZK72" s="269"/>
      <c r="GZL72" s="270"/>
      <c r="GZM72" s="269"/>
      <c r="GZN72" s="269"/>
      <c r="GZO72" s="269"/>
      <c r="GZP72" s="269"/>
      <c r="GZQ72" s="269"/>
      <c r="GZR72" s="270"/>
      <c r="GZS72" s="269"/>
      <c r="GZT72" s="269"/>
      <c r="GZU72" s="269"/>
      <c r="GZV72" s="269"/>
      <c r="GZW72" s="269"/>
      <c r="GZX72" s="270"/>
      <c r="GZY72" s="269"/>
      <c r="GZZ72" s="269"/>
      <c r="HAA72" s="269"/>
      <c r="HAB72" s="269"/>
      <c r="HAC72" s="269"/>
      <c r="HAD72" s="270"/>
      <c r="HAE72" s="269"/>
      <c r="HAF72" s="269"/>
      <c r="HAG72" s="269"/>
      <c r="HAH72" s="269"/>
      <c r="HAI72" s="269"/>
      <c r="HAJ72" s="270"/>
      <c r="HAK72" s="269"/>
      <c r="HAL72" s="269"/>
      <c r="HAM72" s="269"/>
      <c r="HAN72" s="269"/>
      <c r="HAO72" s="269"/>
      <c r="HAP72" s="270"/>
      <c r="HAQ72" s="269"/>
      <c r="HAR72" s="269"/>
      <c r="HAS72" s="269"/>
      <c r="HAT72" s="269"/>
      <c r="HAU72" s="269"/>
      <c r="HAV72" s="270"/>
      <c r="HAW72" s="269"/>
      <c r="HAX72" s="269"/>
      <c r="HAY72" s="269"/>
      <c r="HAZ72" s="269"/>
      <c r="HBA72" s="269"/>
      <c r="HBB72" s="270"/>
      <c r="HBC72" s="269"/>
      <c r="HBD72" s="269"/>
      <c r="HBE72" s="269"/>
      <c r="HBF72" s="269"/>
      <c r="HBG72" s="269"/>
      <c r="HBH72" s="270"/>
      <c r="HBI72" s="269"/>
      <c r="HBJ72" s="269"/>
      <c r="HBK72" s="269"/>
      <c r="HBL72" s="269"/>
      <c r="HBM72" s="269"/>
      <c r="HBN72" s="270"/>
      <c r="HBO72" s="269"/>
      <c r="HBP72" s="269"/>
      <c r="HBQ72" s="269"/>
      <c r="HBR72" s="269"/>
      <c r="HBS72" s="269"/>
      <c r="HBT72" s="270"/>
      <c r="HBU72" s="269"/>
      <c r="HBV72" s="269"/>
      <c r="HBW72" s="269"/>
      <c r="HBX72" s="269"/>
      <c r="HBY72" s="269"/>
      <c r="HBZ72" s="270"/>
      <c r="HCA72" s="269"/>
      <c r="HCB72" s="269"/>
      <c r="HCC72" s="269"/>
      <c r="HCD72" s="269"/>
      <c r="HCE72" s="269"/>
      <c r="HCF72" s="270"/>
      <c r="HCG72" s="269"/>
      <c r="HCH72" s="269"/>
      <c r="HCI72" s="269"/>
      <c r="HCJ72" s="269"/>
      <c r="HCK72" s="269"/>
      <c r="HCL72" s="270"/>
      <c r="HCM72" s="269"/>
      <c r="HCN72" s="269"/>
      <c r="HCO72" s="269"/>
      <c r="HCP72" s="269"/>
      <c r="HCQ72" s="269"/>
      <c r="HCR72" s="270"/>
      <c r="HCS72" s="269"/>
      <c r="HCT72" s="269"/>
      <c r="HCU72" s="269"/>
      <c r="HCV72" s="269"/>
      <c r="HCW72" s="269"/>
      <c r="HCX72" s="270"/>
      <c r="HCY72" s="269"/>
      <c r="HCZ72" s="269"/>
      <c r="HDA72" s="269"/>
      <c r="HDB72" s="269"/>
      <c r="HDC72" s="269"/>
      <c r="HDD72" s="270"/>
      <c r="HDE72" s="269"/>
      <c r="HDF72" s="269"/>
      <c r="HDG72" s="269"/>
      <c r="HDH72" s="269"/>
      <c r="HDI72" s="269"/>
      <c r="HDJ72" s="270"/>
      <c r="HDK72" s="269"/>
      <c r="HDL72" s="269"/>
      <c r="HDM72" s="269"/>
      <c r="HDN72" s="269"/>
      <c r="HDO72" s="269"/>
      <c r="HDP72" s="270"/>
      <c r="HDQ72" s="269"/>
      <c r="HDR72" s="269"/>
      <c r="HDS72" s="269"/>
      <c r="HDT72" s="269"/>
      <c r="HDU72" s="269"/>
      <c r="HDV72" s="270"/>
      <c r="HDW72" s="269"/>
      <c r="HDX72" s="269"/>
      <c r="HDY72" s="269"/>
      <c r="HDZ72" s="269"/>
      <c r="HEA72" s="269"/>
      <c r="HEB72" s="270"/>
      <c r="HEC72" s="269"/>
      <c r="HED72" s="269"/>
      <c r="HEE72" s="269"/>
      <c r="HEF72" s="269"/>
      <c r="HEG72" s="269"/>
      <c r="HEH72" s="270"/>
      <c r="HEI72" s="269"/>
      <c r="HEJ72" s="269"/>
      <c r="HEK72" s="269"/>
      <c r="HEL72" s="269"/>
      <c r="HEM72" s="269"/>
      <c r="HEN72" s="270"/>
      <c r="HEO72" s="269"/>
      <c r="HEP72" s="269"/>
      <c r="HEQ72" s="269"/>
      <c r="HER72" s="269"/>
      <c r="HES72" s="269"/>
      <c r="HET72" s="270"/>
      <c r="HEU72" s="269"/>
      <c r="HEV72" s="269"/>
      <c r="HEW72" s="269"/>
      <c r="HEX72" s="269"/>
      <c r="HEY72" s="269"/>
      <c r="HEZ72" s="270"/>
      <c r="HFA72" s="269"/>
      <c r="HFB72" s="269"/>
      <c r="HFC72" s="269"/>
      <c r="HFD72" s="269"/>
      <c r="HFE72" s="269"/>
      <c r="HFF72" s="270"/>
      <c r="HFG72" s="269"/>
      <c r="HFH72" s="269"/>
      <c r="HFI72" s="269"/>
      <c r="HFJ72" s="269"/>
      <c r="HFK72" s="269"/>
      <c r="HFL72" s="270"/>
      <c r="HFM72" s="269"/>
      <c r="HFN72" s="269"/>
      <c r="HFO72" s="269"/>
      <c r="HFP72" s="269"/>
      <c r="HFQ72" s="269"/>
      <c r="HFR72" s="270"/>
      <c r="HFS72" s="269"/>
      <c r="HFT72" s="269"/>
      <c r="HFU72" s="269"/>
      <c r="HFV72" s="269"/>
      <c r="HFW72" s="269"/>
      <c r="HFX72" s="270"/>
      <c r="HFY72" s="269"/>
      <c r="HFZ72" s="269"/>
      <c r="HGA72" s="269"/>
      <c r="HGB72" s="269"/>
      <c r="HGC72" s="269"/>
      <c r="HGD72" s="270"/>
      <c r="HGE72" s="269"/>
      <c r="HGF72" s="269"/>
      <c r="HGG72" s="269"/>
      <c r="HGH72" s="269"/>
      <c r="HGI72" s="269"/>
      <c r="HGJ72" s="270"/>
      <c r="HGK72" s="269"/>
      <c r="HGL72" s="269"/>
      <c r="HGM72" s="269"/>
      <c r="HGN72" s="269"/>
      <c r="HGO72" s="269"/>
      <c r="HGP72" s="270"/>
      <c r="HGQ72" s="269"/>
      <c r="HGR72" s="269"/>
      <c r="HGS72" s="269"/>
      <c r="HGT72" s="269"/>
      <c r="HGU72" s="269"/>
      <c r="HGV72" s="270"/>
      <c r="HGW72" s="269"/>
      <c r="HGX72" s="269"/>
      <c r="HGY72" s="269"/>
      <c r="HGZ72" s="269"/>
      <c r="HHA72" s="269"/>
      <c r="HHB72" s="270"/>
      <c r="HHC72" s="269"/>
      <c r="HHD72" s="269"/>
      <c r="HHE72" s="269"/>
      <c r="HHF72" s="269"/>
      <c r="HHG72" s="269"/>
      <c r="HHH72" s="270"/>
      <c r="HHI72" s="269"/>
      <c r="HHJ72" s="269"/>
      <c r="HHK72" s="269"/>
      <c r="HHL72" s="269"/>
      <c r="HHM72" s="269"/>
      <c r="HHN72" s="270"/>
      <c r="HHO72" s="269"/>
      <c r="HHP72" s="269"/>
      <c r="HHQ72" s="269"/>
      <c r="HHR72" s="269"/>
      <c r="HHS72" s="269"/>
      <c r="HHT72" s="270"/>
      <c r="HHU72" s="269"/>
      <c r="HHV72" s="269"/>
      <c r="HHW72" s="269"/>
      <c r="HHX72" s="269"/>
      <c r="HHY72" s="269"/>
      <c r="HHZ72" s="270"/>
      <c r="HIA72" s="269"/>
      <c r="HIB72" s="269"/>
      <c r="HIC72" s="269"/>
      <c r="HID72" s="269"/>
      <c r="HIE72" s="269"/>
      <c r="HIF72" s="270"/>
      <c r="HIG72" s="269"/>
      <c r="HIH72" s="269"/>
      <c r="HII72" s="269"/>
      <c r="HIJ72" s="269"/>
      <c r="HIK72" s="269"/>
      <c r="HIL72" s="270"/>
      <c r="HIM72" s="269"/>
      <c r="HIN72" s="269"/>
      <c r="HIO72" s="269"/>
      <c r="HIP72" s="269"/>
      <c r="HIQ72" s="269"/>
      <c r="HIR72" s="270"/>
      <c r="HIS72" s="269"/>
      <c r="HIT72" s="269"/>
      <c r="HIU72" s="269"/>
      <c r="HIV72" s="269"/>
      <c r="HIW72" s="269"/>
      <c r="HIX72" s="270"/>
      <c r="HIY72" s="269"/>
      <c r="HIZ72" s="269"/>
      <c r="HJA72" s="269"/>
      <c r="HJB72" s="269"/>
      <c r="HJC72" s="269"/>
      <c r="HJD72" s="270"/>
      <c r="HJE72" s="269"/>
      <c r="HJF72" s="269"/>
      <c r="HJG72" s="269"/>
      <c r="HJH72" s="269"/>
      <c r="HJI72" s="269"/>
      <c r="HJJ72" s="270"/>
      <c r="HJK72" s="269"/>
      <c r="HJL72" s="269"/>
      <c r="HJM72" s="269"/>
      <c r="HJN72" s="269"/>
      <c r="HJO72" s="269"/>
      <c r="HJP72" s="270"/>
      <c r="HJQ72" s="269"/>
      <c r="HJR72" s="269"/>
      <c r="HJS72" s="269"/>
      <c r="HJT72" s="269"/>
      <c r="HJU72" s="269"/>
      <c r="HJV72" s="270"/>
      <c r="HJW72" s="269"/>
      <c r="HJX72" s="269"/>
      <c r="HJY72" s="269"/>
      <c r="HJZ72" s="269"/>
      <c r="HKA72" s="269"/>
      <c r="HKB72" s="270"/>
      <c r="HKC72" s="269"/>
      <c r="HKD72" s="269"/>
      <c r="HKE72" s="269"/>
      <c r="HKF72" s="269"/>
      <c r="HKG72" s="269"/>
      <c r="HKH72" s="270"/>
      <c r="HKI72" s="269"/>
      <c r="HKJ72" s="269"/>
      <c r="HKK72" s="269"/>
      <c r="HKL72" s="269"/>
      <c r="HKM72" s="269"/>
      <c r="HKN72" s="270"/>
      <c r="HKO72" s="269"/>
      <c r="HKP72" s="269"/>
      <c r="HKQ72" s="269"/>
      <c r="HKR72" s="269"/>
      <c r="HKS72" s="269"/>
      <c r="HKT72" s="270"/>
      <c r="HKU72" s="269"/>
      <c r="HKV72" s="269"/>
      <c r="HKW72" s="269"/>
      <c r="HKX72" s="269"/>
      <c r="HKY72" s="269"/>
      <c r="HKZ72" s="270"/>
      <c r="HLA72" s="269"/>
      <c r="HLB72" s="269"/>
      <c r="HLC72" s="269"/>
      <c r="HLD72" s="269"/>
      <c r="HLE72" s="269"/>
      <c r="HLF72" s="270"/>
      <c r="HLG72" s="269"/>
      <c r="HLH72" s="269"/>
      <c r="HLI72" s="269"/>
      <c r="HLJ72" s="269"/>
      <c r="HLK72" s="269"/>
      <c r="HLL72" s="270"/>
      <c r="HLM72" s="269"/>
      <c r="HLN72" s="269"/>
      <c r="HLO72" s="269"/>
      <c r="HLP72" s="269"/>
      <c r="HLQ72" s="269"/>
      <c r="HLR72" s="270"/>
      <c r="HLS72" s="269"/>
      <c r="HLT72" s="269"/>
      <c r="HLU72" s="269"/>
      <c r="HLV72" s="269"/>
      <c r="HLW72" s="269"/>
      <c r="HLX72" s="270"/>
      <c r="HLY72" s="269"/>
      <c r="HLZ72" s="269"/>
      <c r="HMA72" s="269"/>
      <c r="HMB72" s="269"/>
      <c r="HMC72" s="269"/>
      <c r="HMD72" s="270"/>
      <c r="HME72" s="269"/>
      <c r="HMF72" s="269"/>
      <c r="HMG72" s="269"/>
      <c r="HMH72" s="269"/>
      <c r="HMI72" s="269"/>
      <c r="HMJ72" s="270"/>
      <c r="HMK72" s="269"/>
      <c r="HML72" s="269"/>
      <c r="HMM72" s="269"/>
      <c r="HMN72" s="269"/>
      <c r="HMO72" s="269"/>
      <c r="HMP72" s="270"/>
      <c r="HMQ72" s="269"/>
      <c r="HMR72" s="269"/>
      <c r="HMS72" s="269"/>
      <c r="HMT72" s="269"/>
      <c r="HMU72" s="269"/>
      <c r="HMV72" s="270"/>
      <c r="HMW72" s="269"/>
      <c r="HMX72" s="269"/>
      <c r="HMY72" s="269"/>
      <c r="HMZ72" s="269"/>
      <c r="HNA72" s="269"/>
      <c r="HNB72" s="270"/>
      <c r="HNC72" s="269"/>
      <c r="HND72" s="269"/>
      <c r="HNE72" s="269"/>
      <c r="HNF72" s="269"/>
      <c r="HNG72" s="269"/>
      <c r="HNH72" s="270"/>
      <c r="HNI72" s="269"/>
      <c r="HNJ72" s="269"/>
      <c r="HNK72" s="269"/>
      <c r="HNL72" s="269"/>
      <c r="HNM72" s="269"/>
      <c r="HNN72" s="270"/>
      <c r="HNO72" s="269"/>
      <c r="HNP72" s="269"/>
      <c r="HNQ72" s="269"/>
      <c r="HNR72" s="269"/>
      <c r="HNS72" s="269"/>
      <c r="HNT72" s="270"/>
      <c r="HNU72" s="269"/>
      <c r="HNV72" s="269"/>
      <c r="HNW72" s="269"/>
      <c r="HNX72" s="269"/>
      <c r="HNY72" s="269"/>
      <c r="HNZ72" s="270"/>
      <c r="HOA72" s="269"/>
      <c r="HOB72" s="269"/>
      <c r="HOC72" s="269"/>
      <c r="HOD72" s="269"/>
      <c r="HOE72" s="269"/>
      <c r="HOF72" s="270"/>
      <c r="HOG72" s="269"/>
      <c r="HOH72" s="269"/>
      <c r="HOI72" s="269"/>
      <c r="HOJ72" s="269"/>
      <c r="HOK72" s="269"/>
      <c r="HOL72" s="270"/>
      <c r="HOM72" s="269"/>
      <c r="HON72" s="269"/>
      <c r="HOO72" s="269"/>
      <c r="HOP72" s="269"/>
      <c r="HOQ72" s="269"/>
      <c r="HOR72" s="270"/>
      <c r="HOS72" s="269"/>
      <c r="HOT72" s="269"/>
      <c r="HOU72" s="269"/>
      <c r="HOV72" s="269"/>
      <c r="HOW72" s="269"/>
      <c r="HOX72" s="270"/>
      <c r="HOY72" s="269"/>
      <c r="HOZ72" s="269"/>
      <c r="HPA72" s="269"/>
      <c r="HPB72" s="269"/>
      <c r="HPC72" s="269"/>
      <c r="HPD72" s="270"/>
      <c r="HPE72" s="269"/>
      <c r="HPF72" s="269"/>
      <c r="HPG72" s="269"/>
      <c r="HPH72" s="269"/>
      <c r="HPI72" s="269"/>
      <c r="HPJ72" s="270"/>
      <c r="HPK72" s="269"/>
      <c r="HPL72" s="269"/>
      <c r="HPM72" s="269"/>
      <c r="HPN72" s="269"/>
      <c r="HPO72" s="269"/>
      <c r="HPP72" s="270"/>
      <c r="HPQ72" s="269"/>
      <c r="HPR72" s="269"/>
      <c r="HPS72" s="269"/>
      <c r="HPT72" s="269"/>
      <c r="HPU72" s="269"/>
      <c r="HPV72" s="270"/>
      <c r="HPW72" s="269"/>
      <c r="HPX72" s="269"/>
      <c r="HPY72" s="269"/>
      <c r="HPZ72" s="269"/>
      <c r="HQA72" s="269"/>
      <c r="HQB72" s="270"/>
      <c r="HQC72" s="269"/>
      <c r="HQD72" s="269"/>
      <c r="HQE72" s="269"/>
      <c r="HQF72" s="269"/>
      <c r="HQG72" s="269"/>
      <c r="HQH72" s="270"/>
      <c r="HQI72" s="269"/>
      <c r="HQJ72" s="269"/>
      <c r="HQK72" s="269"/>
      <c r="HQL72" s="269"/>
      <c r="HQM72" s="269"/>
      <c r="HQN72" s="270"/>
      <c r="HQO72" s="269"/>
      <c r="HQP72" s="269"/>
      <c r="HQQ72" s="269"/>
      <c r="HQR72" s="269"/>
      <c r="HQS72" s="269"/>
      <c r="HQT72" s="270"/>
      <c r="HQU72" s="269"/>
      <c r="HQV72" s="269"/>
      <c r="HQW72" s="269"/>
      <c r="HQX72" s="269"/>
      <c r="HQY72" s="269"/>
      <c r="HQZ72" s="270"/>
      <c r="HRA72" s="269"/>
      <c r="HRB72" s="269"/>
      <c r="HRC72" s="269"/>
      <c r="HRD72" s="269"/>
      <c r="HRE72" s="269"/>
      <c r="HRF72" s="270"/>
      <c r="HRG72" s="269"/>
      <c r="HRH72" s="269"/>
      <c r="HRI72" s="269"/>
      <c r="HRJ72" s="269"/>
      <c r="HRK72" s="269"/>
      <c r="HRL72" s="270"/>
      <c r="HRM72" s="269"/>
      <c r="HRN72" s="269"/>
      <c r="HRO72" s="269"/>
      <c r="HRP72" s="269"/>
      <c r="HRQ72" s="269"/>
      <c r="HRR72" s="270"/>
      <c r="HRS72" s="269"/>
      <c r="HRT72" s="269"/>
      <c r="HRU72" s="269"/>
      <c r="HRV72" s="269"/>
      <c r="HRW72" s="269"/>
      <c r="HRX72" s="270"/>
      <c r="HRY72" s="269"/>
      <c r="HRZ72" s="269"/>
      <c r="HSA72" s="269"/>
      <c r="HSB72" s="269"/>
      <c r="HSC72" s="269"/>
      <c r="HSD72" s="270"/>
      <c r="HSE72" s="269"/>
      <c r="HSF72" s="269"/>
      <c r="HSG72" s="269"/>
      <c r="HSH72" s="269"/>
      <c r="HSI72" s="269"/>
      <c r="HSJ72" s="270"/>
      <c r="HSK72" s="269"/>
      <c r="HSL72" s="269"/>
      <c r="HSM72" s="269"/>
      <c r="HSN72" s="269"/>
      <c r="HSO72" s="269"/>
      <c r="HSP72" s="270"/>
      <c r="HSQ72" s="269"/>
      <c r="HSR72" s="269"/>
      <c r="HSS72" s="269"/>
      <c r="HST72" s="269"/>
      <c r="HSU72" s="269"/>
      <c r="HSV72" s="270"/>
      <c r="HSW72" s="269"/>
      <c r="HSX72" s="269"/>
      <c r="HSY72" s="269"/>
      <c r="HSZ72" s="269"/>
      <c r="HTA72" s="269"/>
      <c r="HTB72" s="270"/>
      <c r="HTC72" s="269"/>
      <c r="HTD72" s="269"/>
      <c r="HTE72" s="269"/>
      <c r="HTF72" s="269"/>
      <c r="HTG72" s="269"/>
      <c r="HTH72" s="270"/>
      <c r="HTI72" s="269"/>
      <c r="HTJ72" s="269"/>
      <c r="HTK72" s="269"/>
      <c r="HTL72" s="269"/>
      <c r="HTM72" s="269"/>
      <c r="HTN72" s="270"/>
      <c r="HTO72" s="269"/>
      <c r="HTP72" s="269"/>
      <c r="HTQ72" s="269"/>
      <c r="HTR72" s="269"/>
      <c r="HTS72" s="269"/>
      <c r="HTT72" s="270"/>
      <c r="HTU72" s="269"/>
      <c r="HTV72" s="269"/>
      <c r="HTW72" s="269"/>
      <c r="HTX72" s="269"/>
      <c r="HTY72" s="269"/>
      <c r="HTZ72" s="270"/>
      <c r="HUA72" s="269"/>
      <c r="HUB72" s="269"/>
      <c r="HUC72" s="269"/>
      <c r="HUD72" s="269"/>
      <c r="HUE72" s="269"/>
      <c r="HUF72" s="270"/>
      <c r="HUG72" s="269"/>
      <c r="HUH72" s="269"/>
      <c r="HUI72" s="269"/>
      <c r="HUJ72" s="269"/>
      <c r="HUK72" s="269"/>
      <c r="HUL72" s="270"/>
      <c r="HUM72" s="269"/>
      <c r="HUN72" s="269"/>
      <c r="HUO72" s="269"/>
      <c r="HUP72" s="269"/>
      <c r="HUQ72" s="269"/>
      <c r="HUR72" s="270"/>
      <c r="HUS72" s="269"/>
      <c r="HUT72" s="269"/>
      <c r="HUU72" s="269"/>
      <c r="HUV72" s="269"/>
      <c r="HUW72" s="269"/>
      <c r="HUX72" s="270"/>
      <c r="HUY72" s="269"/>
      <c r="HUZ72" s="269"/>
      <c r="HVA72" s="269"/>
      <c r="HVB72" s="269"/>
      <c r="HVC72" s="269"/>
      <c r="HVD72" s="270"/>
      <c r="HVE72" s="269"/>
      <c r="HVF72" s="269"/>
      <c r="HVG72" s="269"/>
      <c r="HVH72" s="269"/>
      <c r="HVI72" s="269"/>
      <c r="HVJ72" s="270"/>
      <c r="HVK72" s="269"/>
      <c r="HVL72" s="269"/>
      <c r="HVM72" s="269"/>
      <c r="HVN72" s="269"/>
      <c r="HVO72" s="269"/>
      <c r="HVP72" s="270"/>
      <c r="HVQ72" s="269"/>
      <c r="HVR72" s="269"/>
      <c r="HVS72" s="269"/>
      <c r="HVT72" s="269"/>
      <c r="HVU72" s="269"/>
      <c r="HVV72" s="270"/>
      <c r="HVW72" s="269"/>
      <c r="HVX72" s="269"/>
      <c r="HVY72" s="269"/>
      <c r="HVZ72" s="269"/>
      <c r="HWA72" s="269"/>
      <c r="HWB72" s="270"/>
      <c r="HWC72" s="269"/>
      <c r="HWD72" s="269"/>
      <c r="HWE72" s="269"/>
      <c r="HWF72" s="269"/>
      <c r="HWG72" s="269"/>
      <c r="HWH72" s="270"/>
      <c r="HWI72" s="269"/>
      <c r="HWJ72" s="269"/>
      <c r="HWK72" s="269"/>
      <c r="HWL72" s="269"/>
      <c r="HWM72" s="269"/>
      <c r="HWN72" s="270"/>
      <c r="HWO72" s="269"/>
      <c r="HWP72" s="269"/>
      <c r="HWQ72" s="269"/>
      <c r="HWR72" s="269"/>
      <c r="HWS72" s="269"/>
      <c r="HWT72" s="270"/>
      <c r="HWU72" s="269"/>
      <c r="HWV72" s="269"/>
      <c r="HWW72" s="269"/>
      <c r="HWX72" s="269"/>
      <c r="HWY72" s="269"/>
      <c r="HWZ72" s="270"/>
      <c r="HXA72" s="269"/>
      <c r="HXB72" s="269"/>
      <c r="HXC72" s="269"/>
      <c r="HXD72" s="269"/>
      <c r="HXE72" s="269"/>
      <c r="HXF72" s="270"/>
      <c r="HXG72" s="269"/>
      <c r="HXH72" s="269"/>
      <c r="HXI72" s="269"/>
      <c r="HXJ72" s="269"/>
      <c r="HXK72" s="269"/>
      <c r="HXL72" s="270"/>
      <c r="HXM72" s="269"/>
      <c r="HXN72" s="269"/>
      <c r="HXO72" s="269"/>
      <c r="HXP72" s="269"/>
      <c r="HXQ72" s="269"/>
      <c r="HXR72" s="270"/>
      <c r="HXS72" s="269"/>
      <c r="HXT72" s="269"/>
      <c r="HXU72" s="269"/>
      <c r="HXV72" s="269"/>
      <c r="HXW72" s="269"/>
      <c r="HXX72" s="270"/>
      <c r="HXY72" s="269"/>
      <c r="HXZ72" s="269"/>
      <c r="HYA72" s="269"/>
      <c r="HYB72" s="269"/>
      <c r="HYC72" s="269"/>
      <c r="HYD72" s="270"/>
      <c r="HYE72" s="269"/>
      <c r="HYF72" s="269"/>
      <c r="HYG72" s="269"/>
      <c r="HYH72" s="269"/>
      <c r="HYI72" s="269"/>
      <c r="HYJ72" s="270"/>
      <c r="HYK72" s="269"/>
      <c r="HYL72" s="269"/>
      <c r="HYM72" s="269"/>
      <c r="HYN72" s="269"/>
      <c r="HYO72" s="269"/>
      <c r="HYP72" s="270"/>
      <c r="HYQ72" s="269"/>
      <c r="HYR72" s="269"/>
      <c r="HYS72" s="269"/>
      <c r="HYT72" s="269"/>
      <c r="HYU72" s="269"/>
      <c r="HYV72" s="270"/>
      <c r="HYW72" s="269"/>
      <c r="HYX72" s="269"/>
      <c r="HYY72" s="269"/>
      <c r="HYZ72" s="269"/>
      <c r="HZA72" s="269"/>
      <c r="HZB72" s="270"/>
      <c r="HZC72" s="269"/>
      <c r="HZD72" s="269"/>
      <c r="HZE72" s="269"/>
      <c r="HZF72" s="269"/>
      <c r="HZG72" s="269"/>
      <c r="HZH72" s="270"/>
      <c r="HZI72" s="269"/>
      <c r="HZJ72" s="269"/>
      <c r="HZK72" s="269"/>
      <c r="HZL72" s="269"/>
      <c r="HZM72" s="269"/>
      <c r="HZN72" s="270"/>
      <c r="HZO72" s="269"/>
      <c r="HZP72" s="269"/>
      <c r="HZQ72" s="269"/>
      <c r="HZR72" s="269"/>
      <c r="HZS72" s="269"/>
      <c r="HZT72" s="270"/>
      <c r="HZU72" s="269"/>
      <c r="HZV72" s="269"/>
      <c r="HZW72" s="269"/>
      <c r="HZX72" s="269"/>
      <c r="HZY72" s="269"/>
      <c r="HZZ72" s="270"/>
      <c r="IAA72" s="269"/>
      <c r="IAB72" s="269"/>
      <c r="IAC72" s="269"/>
      <c r="IAD72" s="269"/>
      <c r="IAE72" s="269"/>
      <c r="IAF72" s="270"/>
      <c r="IAG72" s="269"/>
      <c r="IAH72" s="269"/>
      <c r="IAI72" s="269"/>
      <c r="IAJ72" s="269"/>
      <c r="IAK72" s="269"/>
      <c r="IAL72" s="270"/>
      <c r="IAM72" s="269"/>
      <c r="IAN72" s="269"/>
      <c r="IAO72" s="269"/>
      <c r="IAP72" s="269"/>
      <c r="IAQ72" s="269"/>
      <c r="IAR72" s="270"/>
      <c r="IAS72" s="269"/>
      <c r="IAT72" s="269"/>
      <c r="IAU72" s="269"/>
      <c r="IAV72" s="269"/>
      <c r="IAW72" s="269"/>
      <c r="IAX72" s="270"/>
      <c r="IAY72" s="269"/>
      <c r="IAZ72" s="269"/>
      <c r="IBA72" s="269"/>
      <c r="IBB72" s="269"/>
      <c r="IBC72" s="269"/>
      <c r="IBD72" s="270"/>
      <c r="IBE72" s="269"/>
      <c r="IBF72" s="269"/>
      <c r="IBG72" s="269"/>
      <c r="IBH72" s="269"/>
      <c r="IBI72" s="269"/>
      <c r="IBJ72" s="270"/>
      <c r="IBK72" s="269"/>
      <c r="IBL72" s="269"/>
      <c r="IBM72" s="269"/>
      <c r="IBN72" s="269"/>
      <c r="IBO72" s="269"/>
      <c r="IBP72" s="270"/>
      <c r="IBQ72" s="269"/>
      <c r="IBR72" s="269"/>
      <c r="IBS72" s="269"/>
      <c r="IBT72" s="269"/>
      <c r="IBU72" s="269"/>
      <c r="IBV72" s="270"/>
      <c r="IBW72" s="269"/>
      <c r="IBX72" s="269"/>
      <c r="IBY72" s="269"/>
      <c r="IBZ72" s="269"/>
      <c r="ICA72" s="269"/>
      <c r="ICB72" s="270"/>
      <c r="ICC72" s="269"/>
      <c r="ICD72" s="269"/>
      <c r="ICE72" s="269"/>
      <c r="ICF72" s="269"/>
      <c r="ICG72" s="269"/>
      <c r="ICH72" s="270"/>
      <c r="ICI72" s="269"/>
      <c r="ICJ72" s="269"/>
      <c r="ICK72" s="269"/>
      <c r="ICL72" s="269"/>
      <c r="ICM72" s="269"/>
      <c r="ICN72" s="270"/>
      <c r="ICO72" s="269"/>
      <c r="ICP72" s="269"/>
      <c r="ICQ72" s="269"/>
      <c r="ICR72" s="269"/>
      <c r="ICS72" s="269"/>
      <c r="ICT72" s="270"/>
      <c r="ICU72" s="269"/>
      <c r="ICV72" s="269"/>
      <c r="ICW72" s="269"/>
      <c r="ICX72" s="269"/>
      <c r="ICY72" s="269"/>
      <c r="ICZ72" s="270"/>
      <c r="IDA72" s="269"/>
      <c r="IDB72" s="269"/>
      <c r="IDC72" s="269"/>
      <c r="IDD72" s="269"/>
      <c r="IDE72" s="269"/>
      <c r="IDF72" s="270"/>
      <c r="IDG72" s="269"/>
      <c r="IDH72" s="269"/>
      <c r="IDI72" s="269"/>
      <c r="IDJ72" s="269"/>
      <c r="IDK72" s="269"/>
      <c r="IDL72" s="270"/>
      <c r="IDM72" s="269"/>
      <c r="IDN72" s="269"/>
      <c r="IDO72" s="269"/>
      <c r="IDP72" s="269"/>
      <c r="IDQ72" s="269"/>
      <c r="IDR72" s="270"/>
      <c r="IDS72" s="269"/>
      <c r="IDT72" s="269"/>
      <c r="IDU72" s="269"/>
      <c r="IDV72" s="269"/>
      <c r="IDW72" s="269"/>
      <c r="IDX72" s="270"/>
      <c r="IDY72" s="269"/>
      <c r="IDZ72" s="269"/>
      <c r="IEA72" s="269"/>
      <c r="IEB72" s="269"/>
      <c r="IEC72" s="269"/>
      <c r="IED72" s="270"/>
      <c r="IEE72" s="269"/>
      <c r="IEF72" s="269"/>
      <c r="IEG72" s="269"/>
      <c r="IEH72" s="269"/>
      <c r="IEI72" s="269"/>
      <c r="IEJ72" s="270"/>
      <c r="IEK72" s="269"/>
      <c r="IEL72" s="269"/>
      <c r="IEM72" s="269"/>
      <c r="IEN72" s="269"/>
      <c r="IEO72" s="269"/>
      <c r="IEP72" s="270"/>
      <c r="IEQ72" s="269"/>
      <c r="IER72" s="269"/>
      <c r="IES72" s="269"/>
      <c r="IET72" s="269"/>
      <c r="IEU72" s="269"/>
      <c r="IEV72" s="270"/>
      <c r="IEW72" s="269"/>
      <c r="IEX72" s="269"/>
      <c r="IEY72" s="269"/>
      <c r="IEZ72" s="269"/>
      <c r="IFA72" s="269"/>
      <c r="IFB72" s="270"/>
      <c r="IFC72" s="269"/>
      <c r="IFD72" s="269"/>
      <c r="IFE72" s="269"/>
      <c r="IFF72" s="269"/>
      <c r="IFG72" s="269"/>
      <c r="IFH72" s="270"/>
      <c r="IFI72" s="269"/>
      <c r="IFJ72" s="269"/>
      <c r="IFK72" s="269"/>
      <c r="IFL72" s="269"/>
      <c r="IFM72" s="269"/>
      <c r="IFN72" s="270"/>
      <c r="IFO72" s="269"/>
      <c r="IFP72" s="269"/>
      <c r="IFQ72" s="269"/>
      <c r="IFR72" s="269"/>
      <c r="IFS72" s="269"/>
      <c r="IFT72" s="270"/>
      <c r="IFU72" s="269"/>
      <c r="IFV72" s="269"/>
      <c r="IFW72" s="269"/>
      <c r="IFX72" s="269"/>
      <c r="IFY72" s="269"/>
      <c r="IFZ72" s="270"/>
      <c r="IGA72" s="269"/>
      <c r="IGB72" s="269"/>
      <c r="IGC72" s="269"/>
      <c r="IGD72" s="269"/>
      <c r="IGE72" s="269"/>
      <c r="IGF72" s="270"/>
      <c r="IGG72" s="269"/>
      <c r="IGH72" s="269"/>
      <c r="IGI72" s="269"/>
      <c r="IGJ72" s="269"/>
      <c r="IGK72" s="269"/>
      <c r="IGL72" s="270"/>
      <c r="IGM72" s="269"/>
      <c r="IGN72" s="269"/>
      <c r="IGO72" s="269"/>
      <c r="IGP72" s="269"/>
      <c r="IGQ72" s="269"/>
      <c r="IGR72" s="270"/>
      <c r="IGS72" s="269"/>
      <c r="IGT72" s="269"/>
      <c r="IGU72" s="269"/>
      <c r="IGV72" s="269"/>
      <c r="IGW72" s="269"/>
      <c r="IGX72" s="270"/>
      <c r="IGY72" s="269"/>
      <c r="IGZ72" s="269"/>
      <c r="IHA72" s="269"/>
      <c r="IHB72" s="269"/>
      <c r="IHC72" s="269"/>
      <c r="IHD72" s="270"/>
      <c r="IHE72" s="269"/>
      <c r="IHF72" s="269"/>
      <c r="IHG72" s="269"/>
      <c r="IHH72" s="269"/>
      <c r="IHI72" s="269"/>
      <c r="IHJ72" s="270"/>
      <c r="IHK72" s="269"/>
      <c r="IHL72" s="269"/>
      <c r="IHM72" s="269"/>
      <c r="IHN72" s="269"/>
      <c r="IHO72" s="269"/>
      <c r="IHP72" s="270"/>
      <c r="IHQ72" s="269"/>
      <c r="IHR72" s="269"/>
      <c r="IHS72" s="269"/>
      <c r="IHT72" s="269"/>
      <c r="IHU72" s="269"/>
      <c r="IHV72" s="270"/>
      <c r="IHW72" s="269"/>
      <c r="IHX72" s="269"/>
      <c r="IHY72" s="269"/>
      <c r="IHZ72" s="269"/>
      <c r="IIA72" s="269"/>
      <c r="IIB72" s="270"/>
      <c r="IIC72" s="269"/>
      <c r="IID72" s="269"/>
      <c r="IIE72" s="269"/>
      <c r="IIF72" s="269"/>
      <c r="IIG72" s="269"/>
      <c r="IIH72" s="270"/>
      <c r="III72" s="269"/>
      <c r="IIJ72" s="269"/>
      <c r="IIK72" s="269"/>
      <c r="IIL72" s="269"/>
      <c r="IIM72" s="269"/>
      <c r="IIN72" s="270"/>
      <c r="IIO72" s="269"/>
      <c r="IIP72" s="269"/>
      <c r="IIQ72" s="269"/>
      <c r="IIR72" s="269"/>
      <c r="IIS72" s="269"/>
      <c r="IIT72" s="270"/>
      <c r="IIU72" s="269"/>
      <c r="IIV72" s="269"/>
      <c r="IIW72" s="269"/>
      <c r="IIX72" s="269"/>
      <c r="IIY72" s="269"/>
      <c r="IIZ72" s="270"/>
      <c r="IJA72" s="269"/>
      <c r="IJB72" s="269"/>
      <c r="IJC72" s="269"/>
      <c r="IJD72" s="269"/>
      <c r="IJE72" s="269"/>
      <c r="IJF72" s="270"/>
      <c r="IJG72" s="269"/>
      <c r="IJH72" s="269"/>
      <c r="IJI72" s="269"/>
      <c r="IJJ72" s="269"/>
      <c r="IJK72" s="269"/>
      <c r="IJL72" s="270"/>
      <c r="IJM72" s="269"/>
      <c r="IJN72" s="269"/>
      <c r="IJO72" s="269"/>
      <c r="IJP72" s="269"/>
      <c r="IJQ72" s="269"/>
      <c r="IJR72" s="270"/>
      <c r="IJS72" s="269"/>
      <c r="IJT72" s="269"/>
      <c r="IJU72" s="269"/>
      <c r="IJV72" s="269"/>
      <c r="IJW72" s="269"/>
      <c r="IJX72" s="270"/>
      <c r="IJY72" s="269"/>
      <c r="IJZ72" s="269"/>
      <c r="IKA72" s="269"/>
      <c r="IKB72" s="269"/>
      <c r="IKC72" s="269"/>
      <c r="IKD72" s="270"/>
      <c r="IKE72" s="269"/>
      <c r="IKF72" s="269"/>
      <c r="IKG72" s="269"/>
      <c r="IKH72" s="269"/>
      <c r="IKI72" s="269"/>
      <c r="IKJ72" s="270"/>
      <c r="IKK72" s="269"/>
      <c r="IKL72" s="269"/>
      <c r="IKM72" s="269"/>
      <c r="IKN72" s="269"/>
      <c r="IKO72" s="269"/>
      <c r="IKP72" s="270"/>
      <c r="IKQ72" s="269"/>
      <c r="IKR72" s="269"/>
      <c r="IKS72" s="269"/>
      <c r="IKT72" s="269"/>
      <c r="IKU72" s="269"/>
      <c r="IKV72" s="270"/>
      <c r="IKW72" s="269"/>
      <c r="IKX72" s="269"/>
      <c r="IKY72" s="269"/>
      <c r="IKZ72" s="269"/>
      <c r="ILA72" s="269"/>
      <c r="ILB72" s="270"/>
      <c r="ILC72" s="269"/>
      <c r="ILD72" s="269"/>
      <c r="ILE72" s="269"/>
      <c r="ILF72" s="269"/>
      <c r="ILG72" s="269"/>
      <c r="ILH72" s="270"/>
      <c r="ILI72" s="269"/>
      <c r="ILJ72" s="269"/>
      <c r="ILK72" s="269"/>
      <c r="ILL72" s="269"/>
      <c r="ILM72" s="269"/>
      <c r="ILN72" s="270"/>
      <c r="ILO72" s="269"/>
      <c r="ILP72" s="269"/>
      <c r="ILQ72" s="269"/>
      <c r="ILR72" s="269"/>
      <c r="ILS72" s="269"/>
      <c r="ILT72" s="270"/>
      <c r="ILU72" s="269"/>
      <c r="ILV72" s="269"/>
      <c r="ILW72" s="269"/>
      <c r="ILX72" s="269"/>
      <c r="ILY72" s="269"/>
      <c r="ILZ72" s="270"/>
      <c r="IMA72" s="269"/>
      <c r="IMB72" s="269"/>
      <c r="IMC72" s="269"/>
      <c r="IMD72" s="269"/>
      <c r="IME72" s="269"/>
      <c r="IMF72" s="270"/>
      <c r="IMG72" s="269"/>
      <c r="IMH72" s="269"/>
      <c r="IMI72" s="269"/>
      <c r="IMJ72" s="269"/>
      <c r="IMK72" s="269"/>
      <c r="IML72" s="270"/>
      <c r="IMM72" s="269"/>
      <c r="IMN72" s="269"/>
      <c r="IMO72" s="269"/>
      <c r="IMP72" s="269"/>
      <c r="IMQ72" s="269"/>
      <c r="IMR72" s="270"/>
      <c r="IMS72" s="269"/>
      <c r="IMT72" s="269"/>
      <c r="IMU72" s="269"/>
      <c r="IMV72" s="269"/>
      <c r="IMW72" s="269"/>
      <c r="IMX72" s="270"/>
      <c r="IMY72" s="269"/>
      <c r="IMZ72" s="269"/>
      <c r="INA72" s="269"/>
      <c r="INB72" s="269"/>
      <c r="INC72" s="269"/>
      <c r="IND72" s="270"/>
      <c r="INE72" s="269"/>
      <c r="INF72" s="269"/>
      <c r="ING72" s="269"/>
      <c r="INH72" s="269"/>
      <c r="INI72" s="269"/>
      <c r="INJ72" s="270"/>
      <c r="INK72" s="269"/>
      <c r="INL72" s="269"/>
      <c r="INM72" s="269"/>
      <c r="INN72" s="269"/>
      <c r="INO72" s="269"/>
      <c r="INP72" s="270"/>
      <c r="INQ72" s="269"/>
      <c r="INR72" s="269"/>
      <c r="INS72" s="269"/>
      <c r="INT72" s="269"/>
      <c r="INU72" s="269"/>
      <c r="INV72" s="270"/>
      <c r="INW72" s="269"/>
      <c r="INX72" s="269"/>
      <c r="INY72" s="269"/>
      <c r="INZ72" s="269"/>
      <c r="IOA72" s="269"/>
      <c r="IOB72" s="270"/>
      <c r="IOC72" s="269"/>
      <c r="IOD72" s="269"/>
      <c r="IOE72" s="269"/>
      <c r="IOF72" s="269"/>
      <c r="IOG72" s="269"/>
      <c r="IOH72" s="270"/>
      <c r="IOI72" s="269"/>
      <c r="IOJ72" s="269"/>
      <c r="IOK72" s="269"/>
      <c r="IOL72" s="269"/>
      <c r="IOM72" s="269"/>
      <c r="ION72" s="270"/>
      <c r="IOO72" s="269"/>
      <c r="IOP72" s="269"/>
      <c r="IOQ72" s="269"/>
      <c r="IOR72" s="269"/>
      <c r="IOS72" s="269"/>
      <c r="IOT72" s="270"/>
      <c r="IOU72" s="269"/>
      <c r="IOV72" s="269"/>
      <c r="IOW72" s="269"/>
      <c r="IOX72" s="269"/>
      <c r="IOY72" s="269"/>
      <c r="IOZ72" s="270"/>
      <c r="IPA72" s="269"/>
      <c r="IPB72" s="269"/>
      <c r="IPC72" s="269"/>
      <c r="IPD72" s="269"/>
      <c r="IPE72" s="269"/>
      <c r="IPF72" s="270"/>
      <c r="IPG72" s="269"/>
      <c r="IPH72" s="269"/>
      <c r="IPI72" s="269"/>
      <c r="IPJ72" s="269"/>
      <c r="IPK72" s="269"/>
      <c r="IPL72" s="270"/>
      <c r="IPM72" s="269"/>
      <c r="IPN72" s="269"/>
      <c r="IPO72" s="269"/>
      <c r="IPP72" s="269"/>
      <c r="IPQ72" s="269"/>
      <c r="IPR72" s="270"/>
      <c r="IPS72" s="269"/>
      <c r="IPT72" s="269"/>
      <c r="IPU72" s="269"/>
      <c r="IPV72" s="269"/>
      <c r="IPW72" s="269"/>
      <c r="IPX72" s="270"/>
      <c r="IPY72" s="269"/>
      <c r="IPZ72" s="269"/>
      <c r="IQA72" s="269"/>
      <c r="IQB72" s="269"/>
      <c r="IQC72" s="269"/>
      <c r="IQD72" s="270"/>
      <c r="IQE72" s="269"/>
      <c r="IQF72" s="269"/>
      <c r="IQG72" s="269"/>
      <c r="IQH72" s="269"/>
      <c r="IQI72" s="269"/>
      <c r="IQJ72" s="270"/>
      <c r="IQK72" s="269"/>
      <c r="IQL72" s="269"/>
      <c r="IQM72" s="269"/>
      <c r="IQN72" s="269"/>
      <c r="IQO72" s="269"/>
      <c r="IQP72" s="270"/>
      <c r="IQQ72" s="269"/>
      <c r="IQR72" s="269"/>
      <c r="IQS72" s="269"/>
      <c r="IQT72" s="269"/>
      <c r="IQU72" s="269"/>
      <c r="IQV72" s="270"/>
      <c r="IQW72" s="269"/>
      <c r="IQX72" s="269"/>
      <c r="IQY72" s="269"/>
      <c r="IQZ72" s="269"/>
      <c r="IRA72" s="269"/>
      <c r="IRB72" s="270"/>
      <c r="IRC72" s="269"/>
      <c r="IRD72" s="269"/>
      <c r="IRE72" s="269"/>
      <c r="IRF72" s="269"/>
      <c r="IRG72" s="269"/>
      <c r="IRH72" s="270"/>
      <c r="IRI72" s="269"/>
      <c r="IRJ72" s="269"/>
      <c r="IRK72" s="269"/>
      <c r="IRL72" s="269"/>
      <c r="IRM72" s="269"/>
      <c r="IRN72" s="270"/>
      <c r="IRO72" s="269"/>
      <c r="IRP72" s="269"/>
      <c r="IRQ72" s="269"/>
      <c r="IRR72" s="269"/>
      <c r="IRS72" s="269"/>
      <c r="IRT72" s="270"/>
      <c r="IRU72" s="269"/>
      <c r="IRV72" s="269"/>
      <c r="IRW72" s="269"/>
      <c r="IRX72" s="269"/>
      <c r="IRY72" s="269"/>
      <c r="IRZ72" s="270"/>
      <c r="ISA72" s="269"/>
      <c r="ISB72" s="269"/>
      <c r="ISC72" s="269"/>
      <c r="ISD72" s="269"/>
      <c r="ISE72" s="269"/>
      <c r="ISF72" s="270"/>
      <c r="ISG72" s="269"/>
      <c r="ISH72" s="269"/>
      <c r="ISI72" s="269"/>
      <c r="ISJ72" s="269"/>
      <c r="ISK72" s="269"/>
      <c r="ISL72" s="270"/>
      <c r="ISM72" s="269"/>
      <c r="ISN72" s="269"/>
      <c r="ISO72" s="269"/>
      <c r="ISP72" s="269"/>
      <c r="ISQ72" s="269"/>
      <c r="ISR72" s="270"/>
      <c r="ISS72" s="269"/>
      <c r="IST72" s="269"/>
      <c r="ISU72" s="269"/>
      <c r="ISV72" s="269"/>
      <c r="ISW72" s="269"/>
      <c r="ISX72" s="270"/>
      <c r="ISY72" s="269"/>
      <c r="ISZ72" s="269"/>
      <c r="ITA72" s="269"/>
      <c r="ITB72" s="269"/>
      <c r="ITC72" s="269"/>
      <c r="ITD72" s="270"/>
      <c r="ITE72" s="269"/>
      <c r="ITF72" s="269"/>
      <c r="ITG72" s="269"/>
      <c r="ITH72" s="269"/>
      <c r="ITI72" s="269"/>
      <c r="ITJ72" s="270"/>
      <c r="ITK72" s="269"/>
      <c r="ITL72" s="269"/>
      <c r="ITM72" s="269"/>
      <c r="ITN72" s="269"/>
      <c r="ITO72" s="269"/>
      <c r="ITP72" s="270"/>
      <c r="ITQ72" s="269"/>
      <c r="ITR72" s="269"/>
      <c r="ITS72" s="269"/>
      <c r="ITT72" s="269"/>
      <c r="ITU72" s="269"/>
      <c r="ITV72" s="270"/>
      <c r="ITW72" s="269"/>
      <c r="ITX72" s="269"/>
      <c r="ITY72" s="269"/>
      <c r="ITZ72" s="269"/>
      <c r="IUA72" s="269"/>
      <c r="IUB72" s="270"/>
      <c r="IUC72" s="269"/>
      <c r="IUD72" s="269"/>
      <c r="IUE72" s="269"/>
      <c r="IUF72" s="269"/>
      <c r="IUG72" s="269"/>
      <c r="IUH72" s="270"/>
      <c r="IUI72" s="269"/>
      <c r="IUJ72" s="269"/>
      <c r="IUK72" s="269"/>
      <c r="IUL72" s="269"/>
      <c r="IUM72" s="269"/>
      <c r="IUN72" s="270"/>
      <c r="IUO72" s="269"/>
      <c r="IUP72" s="269"/>
      <c r="IUQ72" s="269"/>
      <c r="IUR72" s="269"/>
      <c r="IUS72" s="269"/>
      <c r="IUT72" s="270"/>
      <c r="IUU72" s="269"/>
      <c r="IUV72" s="269"/>
      <c r="IUW72" s="269"/>
      <c r="IUX72" s="269"/>
      <c r="IUY72" s="269"/>
      <c r="IUZ72" s="270"/>
      <c r="IVA72" s="269"/>
      <c r="IVB72" s="269"/>
      <c r="IVC72" s="269"/>
      <c r="IVD72" s="269"/>
      <c r="IVE72" s="269"/>
      <c r="IVF72" s="270"/>
      <c r="IVG72" s="269"/>
      <c r="IVH72" s="269"/>
      <c r="IVI72" s="269"/>
      <c r="IVJ72" s="269"/>
      <c r="IVK72" s="269"/>
      <c r="IVL72" s="270"/>
      <c r="IVM72" s="269"/>
      <c r="IVN72" s="269"/>
      <c r="IVO72" s="269"/>
      <c r="IVP72" s="269"/>
      <c r="IVQ72" s="269"/>
      <c r="IVR72" s="270"/>
      <c r="IVS72" s="269"/>
      <c r="IVT72" s="269"/>
      <c r="IVU72" s="269"/>
      <c r="IVV72" s="269"/>
      <c r="IVW72" s="269"/>
      <c r="IVX72" s="270"/>
      <c r="IVY72" s="269"/>
      <c r="IVZ72" s="269"/>
      <c r="IWA72" s="269"/>
      <c r="IWB72" s="269"/>
      <c r="IWC72" s="269"/>
      <c r="IWD72" s="270"/>
      <c r="IWE72" s="269"/>
      <c r="IWF72" s="269"/>
      <c r="IWG72" s="269"/>
      <c r="IWH72" s="269"/>
      <c r="IWI72" s="269"/>
      <c r="IWJ72" s="270"/>
      <c r="IWK72" s="269"/>
      <c r="IWL72" s="269"/>
      <c r="IWM72" s="269"/>
      <c r="IWN72" s="269"/>
      <c r="IWO72" s="269"/>
      <c r="IWP72" s="270"/>
      <c r="IWQ72" s="269"/>
      <c r="IWR72" s="269"/>
      <c r="IWS72" s="269"/>
      <c r="IWT72" s="269"/>
      <c r="IWU72" s="269"/>
      <c r="IWV72" s="270"/>
      <c r="IWW72" s="269"/>
      <c r="IWX72" s="269"/>
      <c r="IWY72" s="269"/>
      <c r="IWZ72" s="269"/>
      <c r="IXA72" s="269"/>
      <c r="IXB72" s="270"/>
      <c r="IXC72" s="269"/>
      <c r="IXD72" s="269"/>
      <c r="IXE72" s="269"/>
      <c r="IXF72" s="269"/>
      <c r="IXG72" s="269"/>
      <c r="IXH72" s="270"/>
      <c r="IXI72" s="269"/>
      <c r="IXJ72" s="269"/>
      <c r="IXK72" s="269"/>
      <c r="IXL72" s="269"/>
      <c r="IXM72" s="269"/>
      <c r="IXN72" s="270"/>
      <c r="IXO72" s="269"/>
      <c r="IXP72" s="269"/>
      <c r="IXQ72" s="269"/>
      <c r="IXR72" s="269"/>
      <c r="IXS72" s="269"/>
      <c r="IXT72" s="270"/>
      <c r="IXU72" s="269"/>
      <c r="IXV72" s="269"/>
      <c r="IXW72" s="269"/>
      <c r="IXX72" s="269"/>
      <c r="IXY72" s="269"/>
      <c r="IXZ72" s="270"/>
      <c r="IYA72" s="269"/>
      <c r="IYB72" s="269"/>
      <c r="IYC72" s="269"/>
      <c r="IYD72" s="269"/>
      <c r="IYE72" s="269"/>
      <c r="IYF72" s="270"/>
      <c r="IYG72" s="269"/>
      <c r="IYH72" s="269"/>
      <c r="IYI72" s="269"/>
      <c r="IYJ72" s="269"/>
      <c r="IYK72" s="269"/>
      <c r="IYL72" s="270"/>
      <c r="IYM72" s="269"/>
      <c r="IYN72" s="269"/>
      <c r="IYO72" s="269"/>
      <c r="IYP72" s="269"/>
      <c r="IYQ72" s="269"/>
      <c r="IYR72" s="270"/>
      <c r="IYS72" s="269"/>
      <c r="IYT72" s="269"/>
      <c r="IYU72" s="269"/>
      <c r="IYV72" s="269"/>
      <c r="IYW72" s="269"/>
      <c r="IYX72" s="270"/>
      <c r="IYY72" s="269"/>
      <c r="IYZ72" s="269"/>
      <c r="IZA72" s="269"/>
      <c r="IZB72" s="269"/>
      <c r="IZC72" s="269"/>
      <c r="IZD72" s="270"/>
      <c r="IZE72" s="269"/>
      <c r="IZF72" s="269"/>
      <c r="IZG72" s="269"/>
      <c r="IZH72" s="269"/>
      <c r="IZI72" s="269"/>
      <c r="IZJ72" s="270"/>
      <c r="IZK72" s="269"/>
      <c r="IZL72" s="269"/>
      <c r="IZM72" s="269"/>
      <c r="IZN72" s="269"/>
      <c r="IZO72" s="269"/>
      <c r="IZP72" s="270"/>
      <c r="IZQ72" s="269"/>
      <c r="IZR72" s="269"/>
      <c r="IZS72" s="269"/>
      <c r="IZT72" s="269"/>
      <c r="IZU72" s="269"/>
      <c r="IZV72" s="270"/>
      <c r="IZW72" s="269"/>
      <c r="IZX72" s="269"/>
      <c r="IZY72" s="269"/>
      <c r="IZZ72" s="269"/>
      <c r="JAA72" s="269"/>
      <c r="JAB72" s="270"/>
      <c r="JAC72" s="269"/>
      <c r="JAD72" s="269"/>
      <c r="JAE72" s="269"/>
      <c r="JAF72" s="269"/>
      <c r="JAG72" s="269"/>
      <c r="JAH72" s="270"/>
      <c r="JAI72" s="269"/>
      <c r="JAJ72" s="269"/>
      <c r="JAK72" s="269"/>
      <c r="JAL72" s="269"/>
      <c r="JAM72" s="269"/>
      <c r="JAN72" s="270"/>
      <c r="JAO72" s="269"/>
      <c r="JAP72" s="269"/>
      <c r="JAQ72" s="269"/>
      <c r="JAR72" s="269"/>
      <c r="JAS72" s="269"/>
      <c r="JAT72" s="270"/>
      <c r="JAU72" s="269"/>
      <c r="JAV72" s="269"/>
      <c r="JAW72" s="269"/>
      <c r="JAX72" s="269"/>
      <c r="JAY72" s="269"/>
      <c r="JAZ72" s="270"/>
      <c r="JBA72" s="269"/>
      <c r="JBB72" s="269"/>
      <c r="JBC72" s="269"/>
      <c r="JBD72" s="269"/>
      <c r="JBE72" s="269"/>
      <c r="JBF72" s="270"/>
      <c r="JBG72" s="269"/>
      <c r="JBH72" s="269"/>
      <c r="JBI72" s="269"/>
      <c r="JBJ72" s="269"/>
      <c r="JBK72" s="269"/>
      <c r="JBL72" s="270"/>
      <c r="JBM72" s="269"/>
      <c r="JBN72" s="269"/>
      <c r="JBO72" s="269"/>
      <c r="JBP72" s="269"/>
      <c r="JBQ72" s="269"/>
      <c r="JBR72" s="270"/>
      <c r="JBS72" s="269"/>
      <c r="JBT72" s="269"/>
      <c r="JBU72" s="269"/>
      <c r="JBV72" s="269"/>
      <c r="JBW72" s="269"/>
      <c r="JBX72" s="270"/>
      <c r="JBY72" s="269"/>
      <c r="JBZ72" s="269"/>
      <c r="JCA72" s="269"/>
      <c r="JCB72" s="269"/>
      <c r="JCC72" s="269"/>
      <c r="JCD72" s="270"/>
      <c r="JCE72" s="269"/>
      <c r="JCF72" s="269"/>
      <c r="JCG72" s="269"/>
      <c r="JCH72" s="269"/>
      <c r="JCI72" s="269"/>
      <c r="JCJ72" s="270"/>
      <c r="JCK72" s="269"/>
      <c r="JCL72" s="269"/>
      <c r="JCM72" s="269"/>
      <c r="JCN72" s="269"/>
      <c r="JCO72" s="269"/>
      <c r="JCP72" s="270"/>
      <c r="JCQ72" s="269"/>
      <c r="JCR72" s="269"/>
      <c r="JCS72" s="269"/>
      <c r="JCT72" s="269"/>
      <c r="JCU72" s="269"/>
      <c r="JCV72" s="270"/>
      <c r="JCW72" s="269"/>
      <c r="JCX72" s="269"/>
      <c r="JCY72" s="269"/>
      <c r="JCZ72" s="269"/>
      <c r="JDA72" s="269"/>
      <c r="JDB72" s="270"/>
      <c r="JDC72" s="269"/>
      <c r="JDD72" s="269"/>
      <c r="JDE72" s="269"/>
      <c r="JDF72" s="269"/>
      <c r="JDG72" s="269"/>
      <c r="JDH72" s="270"/>
      <c r="JDI72" s="269"/>
      <c r="JDJ72" s="269"/>
      <c r="JDK72" s="269"/>
      <c r="JDL72" s="269"/>
      <c r="JDM72" s="269"/>
      <c r="JDN72" s="270"/>
      <c r="JDO72" s="269"/>
      <c r="JDP72" s="269"/>
      <c r="JDQ72" s="269"/>
      <c r="JDR72" s="269"/>
      <c r="JDS72" s="269"/>
      <c r="JDT72" s="270"/>
      <c r="JDU72" s="269"/>
      <c r="JDV72" s="269"/>
      <c r="JDW72" s="269"/>
      <c r="JDX72" s="269"/>
      <c r="JDY72" s="269"/>
      <c r="JDZ72" s="270"/>
      <c r="JEA72" s="269"/>
      <c r="JEB72" s="269"/>
      <c r="JEC72" s="269"/>
      <c r="JED72" s="269"/>
      <c r="JEE72" s="269"/>
      <c r="JEF72" s="270"/>
      <c r="JEG72" s="269"/>
      <c r="JEH72" s="269"/>
      <c r="JEI72" s="269"/>
      <c r="JEJ72" s="269"/>
      <c r="JEK72" s="269"/>
      <c r="JEL72" s="270"/>
      <c r="JEM72" s="269"/>
      <c r="JEN72" s="269"/>
      <c r="JEO72" s="269"/>
      <c r="JEP72" s="269"/>
      <c r="JEQ72" s="269"/>
      <c r="JER72" s="270"/>
      <c r="JES72" s="269"/>
      <c r="JET72" s="269"/>
      <c r="JEU72" s="269"/>
      <c r="JEV72" s="269"/>
      <c r="JEW72" s="269"/>
      <c r="JEX72" s="270"/>
      <c r="JEY72" s="269"/>
      <c r="JEZ72" s="269"/>
      <c r="JFA72" s="269"/>
      <c r="JFB72" s="269"/>
      <c r="JFC72" s="269"/>
      <c r="JFD72" s="270"/>
      <c r="JFE72" s="269"/>
      <c r="JFF72" s="269"/>
      <c r="JFG72" s="269"/>
      <c r="JFH72" s="269"/>
      <c r="JFI72" s="269"/>
      <c r="JFJ72" s="270"/>
      <c r="JFK72" s="269"/>
      <c r="JFL72" s="269"/>
      <c r="JFM72" s="269"/>
      <c r="JFN72" s="269"/>
      <c r="JFO72" s="269"/>
      <c r="JFP72" s="270"/>
      <c r="JFQ72" s="269"/>
      <c r="JFR72" s="269"/>
      <c r="JFS72" s="269"/>
      <c r="JFT72" s="269"/>
      <c r="JFU72" s="269"/>
      <c r="JFV72" s="270"/>
      <c r="JFW72" s="269"/>
      <c r="JFX72" s="269"/>
      <c r="JFY72" s="269"/>
      <c r="JFZ72" s="269"/>
      <c r="JGA72" s="269"/>
      <c r="JGB72" s="270"/>
      <c r="JGC72" s="269"/>
      <c r="JGD72" s="269"/>
      <c r="JGE72" s="269"/>
      <c r="JGF72" s="269"/>
      <c r="JGG72" s="269"/>
      <c r="JGH72" s="270"/>
      <c r="JGI72" s="269"/>
      <c r="JGJ72" s="269"/>
      <c r="JGK72" s="269"/>
      <c r="JGL72" s="269"/>
      <c r="JGM72" s="269"/>
      <c r="JGN72" s="270"/>
      <c r="JGO72" s="269"/>
      <c r="JGP72" s="269"/>
      <c r="JGQ72" s="269"/>
      <c r="JGR72" s="269"/>
      <c r="JGS72" s="269"/>
      <c r="JGT72" s="270"/>
      <c r="JGU72" s="269"/>
      <c r="JGV72" s="269"/>
      <c r="JGW72" s="269"/>
      <c r="JGX72" s="269"/>
      <c r="JGY72" s="269"/>
      <c r="JGZ72" s="270"/>
      <c r="JHA72" s="269"/>
      <c r="JHB72" s="269"/>
      <c r="JHC72" s="269"/>
      <c r="JHD72" s="269"/>
      <c r="JHE72" s="269"/>
      <c r="JHF72" s="270"/>
      <c r="JHG72" s="269"/>
      <c r="JHH72" s="269"/>
      <c r="JHI72" s="269"/>
      <c r="JHJ72" s="269"/>
      <c r="JHK72" s="269"/>
      <c r="JHL72" s="270"/>
      <c r="JHM72" s="269"/>
      <c r="JHN72" s="269"/>
      <c r="JHO72" s="269"/>
      <c r="JHP72" s="269"/>
      <c r="JHQ72" s="269"/>
      <c r="JHR72" s="270"/>
      <c r="JHS72" s="269"/>
      <c r="JHT72" s="269"/>
      <c r="JHU72" s="269"/>
      <c r="JHV72" s="269"/>
      <c r="JHW72" s="269"/>
      <c r="JHX72" s="270"/>
      <c r="JHY72" s="269"/>
      <c r="JHZ72" s="269"/>
      <c r="JIA72" s="269"/>
      <c r="JIB72" s="269"/>
      <c r="JIC72" s="269"/>
      <c r="JID72" s="270"/>
      <c r="JIE72" s="269"/>
      <c r="JIF72" s="269"/>
      <c r="JIG72" s="269"/>
      <c r="JIH72" s="269"/>
      <c r="JII72" s="269"/>
      <c r="JIJ72" s="270"/>
      <c r="JIK72" s="269"/>
      <c r="JIL72" s="269"/>
      <c r="JIM72" s="269"/>
      <c r="JIN72" s="269"/>
      <c r="JIO72" s="269"/>
      <c r="JIP72" s="270"/>
      <c r="JIQ72" s="269"/>
      <c r="JIR72" s="269"/>
      <c r="JIS72" s="269"/>
      <c r="JIT72" s="269"/>
      <c r="JIU72" s="269"/>
      <c r="JIV72" s="270"/>
      <c r="JIW72" s="269"/>
      <c r="JIX72" s="269"/>
      <c r="JIY72" s="269"/>
      <c r="JIZ72" s="269"/>
      <c r="JJA72" s="269"/>
      <c r="JJB72" s="270"/>
      <c r="JJC72" s="269"/>
      <c r="JJD72" s="269"/>
      <c r="JJE72" s="269"/>
      <c r="JJF72" s="269"/>
      <c r="JJG72" s="269"/>
      <c r="JJH72" s="270"/>
      <c r="JJI72" s="269"/>
      <c r="JJJ72" s="269"/>
      <c r="JJK72" s="269"/>
      <c r="JJL72" s="269"/>
      <c r="JJM72" s="269"/>
      <c r="JJN72" s="270"/>
      <c r="JJO72" s="269"/>
      <c r="JJP72" s="269"/>
      <c r="JJQ72" s="269"/>
      <c r="JJR72" s="269"/>
      <c r="JJS72" s="269"/>
      <c r="JJT72" s="270"/>
      <c r="JJU72" s="269"/>
      <c r="JJV72" s="269"/>
      <c r="JJW72" s="269"/>
      <c r="JJX72" s="269"/>
      <c r="JJY72" s="269"/>
      <c r="JJZ72" s="270"/>
      <c r="JKA72" s="269"/>
      <c r="JKB72" s="269"/>
      <c r="JKC72" s="269"/>
      <c r="JKD72" s="269"/>
      <c r="JKE72" s="269"/>
      <c r="JKF72" s="270"/>
      <c r="JKG72" s="269"/>
      <c r="JKH72" s="269"/>
      <c r="JKI72" s="269"/>
      <c r="JKJ72" s="269"/>
      <c r="JKK72" s="269"/>
      <c r="JKL72" s="270"/>
      <c r="JKM72" s="269"/>
      <c r="JKN72" s="269"/>
      <c r="JKO72" s="269"/>
      <c r="JKP72" s="269"/>
      <c r="JKQ72" s="269"/>
      <c r="JKR72" s="270"/>
      <c r="JKS72" s="269"/>
      <c r="JKT72" s="269"/>
      <c r="JKU72" s="269"/>
      <c r="JKV72" s="269"/>
      <c r="JKW72" s="269"/>
      <c r="JKX72" s="270"/>
      <c r="JKY72" s="269"/>
      <c r="JKZ72" s="269"/>
      <c r="JLA72" s="269"/>
      <c r="JLB72" s="269"/>
      <c r="JLC72" s="269"/>
      <c r="JLD72" s="270"/>
      <c r="JLE72" s="269"/>
      <c r="JLF72" s="269"/>
      <c r="JLG72" s="269"/>
      <c r="JLH72" s="269"/>
      <c r="JLI72" s="269"/>
      <c r="JLJ72" s="270"/>
      <c r="JLK72" s="269"/>
      <c r="JLL72" s="269"/>
      <c r="JLM72" s="269"/>
      <c r="JLN72" s="269"/>
      <c r="JLO72" s="269"/>
      <c r="JLP72" s="270"/>
      <c r="JLQ72" s="269"/>
      <c r="JLR72" s="269"/>
      <c r="JLS72" s="269"/>
      <c r="JLT72" s="269"/>
      <c r="JLU72" s="269"/>
      <c r="JLV72" s="270"/>
      <c r="JLW72" s="269"/>
      <c r="JLX72" s="269"/>
      <c r="JLY72" s="269"/>
      <c r="JLZ72" s="269"/>
      <c r="JMA72" s="269"/>
      <c r="JMB72" s="270"/>
      <c r="JMC72" s="269"/>
      <c r="JMD72" s="269"/>
      <c r="JME72" s="269"/>
      <c r="JMF72" s="269"/>
      <c r="JMG72" s="269"/>
      <c r="JMH72" s="270"/>
      <c r="JMI72" s="269"/>
      <c r="JMJ72" s="269"/>
      <c r="JMK72" s="269"/>
      <c r="JML72" s="269"/>
      <c r="JMM72" s="269"/>
      <c r="JMN72" s="270"/>
      <c r="JMO72" s="269"/>
      <c r="JMP72" s="269"/>
      <c r="JMQ72" s="269"/>
      <c r="JMR72" s="269"/>
      <c r="JMS72" s="269"/>
      <c r="JMT72" s="270"/>
      <c r="JMU72" s="269"/>
      <c r="JMV72" s="269"/>
      <c r="JMW72" s="269"/>
      <c r="JMX72" s="269"/>
      <c r="JMY72" s="269"/>
      <c r="JMZ72" s="270"/>
      <c r="JNA72" s="269"/>
      <c r="JNB72" s="269"/>
      <c r="JNC72" s="269"/>
      <c r="JND72" s="269"/>
      <c r="JNE72" s="269"/>
      <c r="JNF72" s="270"/>
      <c r="JNG72" s="269"/>
      <c r="JNH72" s="269"/>
      <c r="JNI72" s="269"/>
      <c r="JNJ72" s="269"/>
      <c r="JNK72" s="269"/>
      <c r="JNL72" s="270"/>
      <c r="JNM72" s="269"/>
      <c r="JNN72" s="269"/>
      <c r="JNO72" s="269"/>
      <c r="JNP72" s="269"/>
      <c r="JNQ72" s="269"/>
      <c r="JNR72" s="270"/>
      <c r="JNS72" s="269"/>
      <c r="JNT72" s="269"/>
      <c r="JNU72" s="269"/>
      <c r="JNV72" s="269"/>
      <c r="JNW72" s="269"/>
      <c r="JNX72" s="270"/>
      <c r="JNY72" s="269"/>
      <c r="JNZ72" s="269"/>
      <c r="JOA72" s="269"/>
      <c r="JOB72" s="269"/>
      <c r="JOC72" s="269"/>
      <c r="JOD72" s="270"/>
      <c r="JOE72" s="269"/>
      <c r="JOF72" s="269"/>
      <c r="JOG72" s="269"/>
      <c r="JOH72" s="269"/>
      <c r="JOI72" s="269"/>
      <c r="JOJ72" s="270"/>
      <c r="JOK72" s="269"/>
      <c r="JOL72" s="269"/>
      <c r="JOM72" s="269"/>
      <c r="JON72" s="269"/>
      <c r="JOO72" s="269"/>
      <c r="JOP72" s="270"/>
      <c r="JOQ72" s="269"/>
      <c r="JOR72" s="269"/>
      <c r="JOS72" s="269"/>
      <c r="JOT72" s="269"/>
      <c r="JOU72" s="269"/>
      <c r="JOV72" s="270"/>
      <c r="JOW72" s="269"/>
      <c r="JOX72" s="269"/>
      <c r="JOY72" s="269"/>
      <c r="JOZ72" s="269"/>
      <c r="JPA72" s="269"/>
      <c r="JPB72" s="270"/>
      <c r="JPC72" s="269"/>
      <c r="JPD72" s="269"/>
      <c r="JPE72" s="269"/>
      <c r="JPF72" s="269"/>
      <c r="JPG72" s="269"/>
      <c r="JPH72" s="270"/>
      <c r="JPI72" s="269"/>
      <c r="JPJ72" s="269"/>
      <c r="JPK72" s="269"/>
      <c r="JPL72" s="269"/>
      <c r="JPM72" s="269"/>
      <c r="JPN72" s="270"/>
      <c r="JPO72" s="269"/>
      <c r="JPP72" s="269"/>
      <c r="JPQ72" s="269"/>
      <c r="JPR72" s="269"/>
      <c r="JPS72" s="269"/>
      <c r="JPT72" s="270"/>
      <c r="JPU72" s="269"/>
      <c r="JPV72" s="269"/>
      <c r="JPW72" s="269"/>
      <c r="JPX72" s="269"/>
      <c r="JPY72" s="269"/>
      <c r="JPZ72" s="270"/>
      <c r="JQA72" s="269"/>
      <c r="JQB72" s="269"/>
      <c r="JQC72" s="269"/>
      <c r="JQD72" s="269"/>
      <c r="JQE72" s="269"/>
      <c r="JQF72" s="270"/>
      <c r="JQG72" s="269"/>
      <c r="JQH72" s="269"/>
      <c r="JQI72" s="269"/>
      <c r="JQJ72" s="269"/>
      <c r="JQK72" s="269"/>
      <c r="JQL72" s="270"/>
      <c r="JQM72" s="269"/>
      <c r="JQN72" s="269"/>
      <c r="JQO72" s="269"/>
      <c r="JQP72" s="269"/>
      <c r="JQQ72" s="269"/>
      <c r="JQR72" s="270"/>
      <c r="JQS72" s="269"/>
      <c r="JQT72" s="269"/>
      <c r="JQU72" s="269"/>
      <c r="JQV72" s="269"/>
      <c r="JQW72" s="269"/>
      <c r="JQX72" s="270"/>
      <c r="JQY72" s="269"/>
      <c r="JQZ72" s="269"/>
      <c r="JRA72" s="269"/>
      <c r="JRB72" s="269"/>
      <c r="JRC72" s="269"/>
      <c r="JRD72" s="270"/>
      <c r="JRE72" s="269"/>
      <c r="JRF72" s="269"/>
      <c r="JRG72" s="269"/>
      <c r="JRH72" s="269"/>
      <c r="JRI72" s="269"/>
      <c r="JRJ72" s="270"/>
      <c r="JRK72" s="269"/>
      <c r="JRL72" s="269"/>
      <c r="JRM72" s="269"/>
      <c r="JRN72" s="269"/>
      <c r="JRO72" s="269"/>
      <c r="JRP72" s="270"/>
      <c r="JRQ72" s="269"/>
      <c r="JRR72" s="269"/>
      <c r="JRS72" s="269"/>
      <c r="JRT72" s="269"/>
      <c r="JRU72" s="269"/>
      <c r="JRV72" s="270"/>
      <c r="JRW72" s="269"/>
      <c r="JRX72" s="269"/>
      <c r="JRY72" s="269"/>
      <c r="JRZ72" s="269"/>
      <c r="JSA72" s="269"/>
      <c r="JSB72" s="270"/>
      <c r="JSC72" s="269"/>
      <c r="JSD72" s="269"/>
      <c r="JSE72" s="269"/>
      <c r="JSF72" s="269"/>
      <c r="JSG72" s="269"/>
      <c r="JSH72" s="270"/>
      <c r="JSI72" s="269"/>
      <c r="JSJ72" s="269"/>
      <c r="JSK72" s="269"/>
      <c r="JSL72" s="269"/>
      <c r="JSM72" s="269"/>
      <c r="JSN72" s="270"/>
      <c r="JSO72" s="269"/>
      <c r="JSP72" s="269"/>
      <c r="JSQ72" s="269"/>
      <c r="JSR72" s="269"/>
      <c r="JSS72" s="269"/>
      <c r="JST72" s="270"/>
      <c r="JSU72" s="269"/>
      <c r="JSV72" s="269"/>
      <c r="JSW72" s="269"/>
      <c r="JSX72" s="269"/>
      <c r="JSY72" s="269"/>
      <c r="JSZ72" s="270"/>
      <c r="JTA72" s="269"/>
      <c r="JTB72" s="269"/>
      <c r="JTC72" s="269"/>
      <c r="JTD72" s="269"/>
      <c r="JTE72" s="269"/>
      <c r="JTF72" s="270"/>
      <c r="JTG72" s="269"/>
      <c r="JTH72" s="269"/>
      <c r="JTI72" s="269"/>
      <c r="JTJ72" s="269"/>
      <c r="JTK72" s="269"/>
      <c r="JTL72" s="270"/>
      <c r="JTM72" s="269"/>
      <c r="JTN72" s="269"/>
      <c r="JTO72" s="269"/>
      <c r="JTP72" s="269"/>
      <c r="JTQ72" s="269"/>
      <c r="JTR72" s="270"/>
      <c r="JTS72" s="269"/>
      <c r="JTT72" s="269"/>
      <c r="JTU72" s="269"/>
      <c r="JTV72" s="269"/>
      <c r="JTW72" s="269"/>
      <c r="JTX72" s="270"/>
      <c r="JTY72" s="269"/>
      <c r="JTZ72" s="269"/>
      <c r="JUA72" s="269"/>
      <c r="JUB72" s="269"/>
      <c r="JUC72" s="269"/>
      <c r="JUD72" s="270"/>
      <c r="JUE72" s="269"/>
      <c r="JUF72" s="269"/>
      <c r="JUG72" s="269"/>
      <c r="JUH72" s="269"/>
      <c r="JUI72" s="269"/>
      <c r="JUJ72" s="270"/>
      <c r="JUK72" s="269"/>
      <c r="JUL72" s="269"/>
      <c r="JUM72" s="269"/>
      <c r="JUN72" s="269"/>
      <c r="JUO72" s="269"/>
      <c r="JUP72" s="270"/>
      <c r="JUQ72" s="269"/>
      <c r="JUR72" s="269"/>
      <c r="JUS72" s="269"/>
      <c r="JUT72" s="269"/>
      <c r="JUU72" s="269"/>
      <c r="JUV72" s="270"/>
      <c r="JUW72" s="269"/>
      <c r="JUX72" s="269"/>
      <c r="JUY72" s="269"/>
      <c r="JUZ72" s="269"/>
      <c r="JVA72" s="269"/>
      <c r="JVB72" s="270"/>
      <c r="JVC72" s="269"/>
      <c r="JVD72" s="269"/>
      <c r="JVE72" s="269"/>
      <c r="JVF72" s="269"/>
      <c r="JVG72" s="269"/>
      <c r="JVH72" s="270"/>
      <c r="JVI72" s="269"/>
      <c r="JVJ72" s="269"/>
      <c r="JVK72" s="269"/>
      <c r="JVL72" s="269"/>
      <c r="JVM72" s="269"/>
      <c r="JVN72" s="270"/>
      <c r="JVO72" s="269"/>
      <c r="JVP72" s="269"/>
      <c r="JVQ72" s="269"/>
      <c r="JVR72" s="269"/>
      <c r="JVS72" s="269"/>
      <c r="JVT72" s="270"/>
      <c r="JVU72" s="269"/>
      <c r="JVV72" s="269"/>
      <c r="JVW72" s="269"/>
      <c r="JVX72" s="269"/>
      <c r="JVY72" s="269"/>
      <c r="JVZ72" s="270"/>
      <c r="JWA72" s="269"/>
      <c r="JWB72" s="269"/>
      <c r="JWC72" s="269"/>
      <c r="JWD72" s="269"/>
      <c r="JWE72" s="269"/>
      <c r="JWF72" s="270"/>
      <c r="JWG72" s="269"/>
      <c r="JWH72" s="269"/>
      <c r="JWI72" s="269"/>
      <c r="JWJ72" s="269"/>
      <c r="JWK72" s="269"/>
      <c r="JWL72" s="270"/>
      <c r="JWM72" s="269"/>
      <c r="JWN72" s="269"/>
      <c r="JWO72" s="269"/>
      <c r="JWP72" s="269"/>
      <c r="JWQ72" s="269"/>
      <c r="JWR72" s="270"/>
      <c r="JWS72" s="269"/>
      <c r="JWT72" s="269"/>
      <c r="JWU72" s="269"/>
      <c r="JWV72" s="269"/>
      <c r="JWW72" s="269"/>
      <c r="JWX72" s="270"/>
      <c r="JWY72" s="269"/>
      <c r="JWZ72" s="269"/>
      <c r="JXA72" s="269"/>
      <c r="JXB72" s="269"/>
      <c r="JXC72" s="269"/>
      <c r="JXD72" s="270"/>
      <c r="JXE72" s="269"/>
      <c r="JXF72" s="269"/>
      <c r="JXG72" s="269"/>
      <c r="JXH72" s="269"/>
      <c r="JXI72" s="269"/>
      <c r="JXJ72" s="270"/>
      <c r="JXK72" s="269"/>
      <c r="JXL72" s="269"/>
      <c r="JXM72" s="269"/>
      <c r="JXN72" s="269"/>
      <c r="JXO72" s="269"/>
      <c r="JXP72" s="270"/>
      <c r="JXQ72" s="269"/>
      <c r="JXR72" s="269"/>
      <c r="JXS72" s="269"/>
      <c r="JXT72" s="269"/>
      <c r="JXU72" s="269"/>
      <c r="JXV72" s="270"/>
      <c r="JXW72" s="269"/>
      <c r="JXX72" s="269"/>
      <c r="JXY72" s="269"/>
      <c r="JXZ72" s="269"/>
      <c r="JYA72" s="269"/>
      <c r="JYB72" s="270"/>
      <c r="JYC72" s="269"/>
      <c r="JYD72" s="269"/>
      <c r="JYE72" s="269"/>
      <c r="JYF72" s="269"/>
      <c r="JYG72" s="269"/>
      <c r="JYH72" s="270"/>
      <c r="JYI72" s="269"/>
      <c r="JYJ72" s="269"/>
      <c r="JYK72" s="269"/>
      <c r="JYL72" s="269"/>
      <c r="JYM72" s="269"/>
      <c r="JYN72" s="270"/>
      <c r="JYO72" s="269"/>
      <c r="JYP72" s="269"/>
      <c r="JYQ72" s="269"/>
      <c r="JYR72" s="269"/>
      <c r="JYS72" s="269"/>
      <c r="JYT72" s="270"/>
      <c r="JYU72" s="269"/>
      <c r="JYV72" s="269"/>
      <c r="JYW72" s="269"/>
      <c r="JYX72" s="269"/>
      <c r="JYY72" s="269"/>
      <c r="JYZ72" s="270"/>
      <c r="JZA72" s="269"/>
      <c r="JZB72" s="269"/>
      <c r="JZC72" s="269"/>
      <c r="JZD72" s="269"/>
      <c r="JZE72" s="269"/>
      <c r="JZF72" s="270"/>
      <c r="JZG72" s="269"/>
      <c r="JZH72" s="269"/>
      <c r="JZI72" s="269"/>
      <c r="JZJ72" s="269"/>
      <c r="JZK72" s="269"/>
      <c r="JZL72" s="270"/>
      <c r="JZM72" s="269"/>
      <c r="JZN72" s="269"/>
      <c r="JZO72" s="269"/>
      <c r="JZP72" s="269"/>
      <c r="JZQ72" s="269"/>
      <c r="JZR72" s="270"/>
      <c r="JZS72" s="269"/>
      <c r="JZT72" s="269"/>
      <c r="JZU72" s="269"/>
      <c r="JZV72" s="269"/>
      <c r="JZW72" s="269"/>
      <c r="JZX72" s="270"/>
      <c r="JZY72" s="269"/>
      <c r="JZZ72" s="269"/>
      <c r="KAA72" s="269"/>
      <c r="KAB72" s="269"/>
      <c r="KAC72" s="269"/>
      <c r="KAD72" s="270"/>
      <c r="KAE72" s="269"/>
      <c r="KAF72" s="269"/>
      <c r="KAG72" s="269"/>
      <c r="KAH72" s="269"/>
      <c r="KAI72" s="269"/>
      <c r="KAJ72" s="270"/>
      <c r="KAK72" s="269"/>
      <c r="KAL72" s="269"/>
      <c r="KAM72" s="269"/>
      <c r="KAN72" s="269"/>
      <c r="KAO72" s="269"/>
      <c r="KAP72" s="270"/>
      <c r="KAQ72" s="269"/>
      <c r="KAR72" s="269"/>
      <c r="KAS72" s="269"/>
      <c r="KAT72" s="269"/>
      <c r="KAU72" s="269"/>
      <c r="KAV72" s="270"/>
      <c r="KAW72" s="269"/>
      <c r="KAX72" s="269"/>
      <c r="KAY72" s="269"/>
      <c r="KAZ72" s="269"/>
      <c r="KBA72" s="269"/>
      <c r="KBB72" s="270"/>
      <c r="KBC72" s="269"/>
      <c r="KBD72" s="269"/>
      <c r="KBE72" s="269"/>
      <c r="KBF72" s="269"/>
      <c r="KBG72" s="269"/>
      <c r="KBH72" s="270"/>
      <c r="KBI72" s="269"/>
      <c r="KBJ72" s="269"/>
      <c r="KBK72" s="269"/>
      <c r="KBL72" s="269"/>
      <c r="KBM72" s="269"/>
      <c r="KBN72" s="270"/>
      <c r="KBO72" s="269"/>
      <c r="KBP72" s="269"/>
      <c r="KBQ72" s="269"/>
      <c r="KBR72" s="269"/>
      <c r="KBS72" s="269"/>
      <c r="KBT72" s="270"/>
      <c r="KBU72" s="269"/>
      <c r="KBV72" s="269"/>
      <c r="KBW72" s="269"/>
      <c r="KBX72" s="269"/>
      <c r="KBY72" s="269"/>
      <c r="KBZ72" s="270"/>
      <c r="KCA72" s="269"/>
      <c r="KCB72" s="269"/>
      <c r="KCC72" s="269"/>
      <c r="KCD72" s="269"/>
      <c r="KCE72" s="269"/>
      <c r="KCF72" s="270"/>
      <c r="KCG72" s="269"/>
      <c r="KCH72" s="269"/>
      <c r="KCI72" s="269"/>
      <c r="KCJ72" s="269"/>
      <c r="KCK72" s="269"/>
      <c r="KCL72" s="270"/>
      <c r="KCM72" s="269"/>
      <c r="KCN72" s="269"/>
      <c r="KCO72" s="269"/>
      <c r="KCP72" s="269"/>
      <c r="KCQ72" s="269"/>
      <c r="KCR72" s="270"/>
      <c r="KCS72" s="269"/>
      <c r="KCT72" s="269"/>
      <c r="KCU72" s="269"/>
      <c r="KCV72" s="269"/>
      <c r="KCW72" s="269"/>
      <c r="KCX72" s="270"/>
      <c r="KCY72" s="269"/>
      <c r="KCZ72" s="269"/>
      <c r="KDA72" s="269"/>
      <c r="KDB72" s="269"/>
      <c r="KDC72" s="269"/>
      <c r="KDD72" s="270"/>
      <c r="KDE72" s="269"/>
      <c r="KDF72" s="269"/>
      <c r="KDG72" s="269"/>
      <c r="KDH72" s="269"/>
      <c r="KDI72" s="269"/>
      <c r="KDJ72" s="270"/>
      <c r="KDK72" s="269"/>
      <c r="KDL72" s="269"/>
      <c r="KDM72" s="269"/>
      <c r="KDN72" s="269"/>
      <c r="KDO72" s="269"/>
      <c r="KDP72" s="270"/>
      <c r="KDQ72" s="269"/>
      <c r="KDR72" s="269"/>
      <c r="KDS72" s="269"/>
      <c r="KDT72" s="269"/>
      <c r="KDU72" s="269"/>
      <c r="KDV72" s="270"/>
      <c r="KDW72" s="269"/>
      <c r="KDX72" s="269"/>
      <c r="KDY72" s="269"/>
      <c r="KDZ72" s="269"/>
      <c r="KEA72" s="269"/>
      <c r="KEB72" s="270"/>
      <c r="KEC72" s="269"/>
      <c r="KED72" s="269"/>
      <c r="KEE72" s="269"/>
      <c r="KEF72" s="269"/>
      <c r="KEG72" s="269"/>
      <c r="KEH72" s="270"/>
      <c r="KEI72" s="269"/>
      <c r="KEJ72" s="269"/>
      <c r="KEK72" s="269"/>
      <c r="KEL72" s="269"/>
      <c r="KEM72" s="269"/>
      <c r="KEN72" s="270"/>
      <c r="KEO72" s="269"/>
      <c r="KEP72" s="269"/>
      <c r="KEQ72" s="269"/>
      <c r="KER72" s="269"/>
      <c r="KES72" s="269"/>
      <c r="KET72" s="270"/>
      <c r="KEU72" s="269"/>
      <c r="KEV72" s="269"/>
      <c r="KEW72" s="269"/>
      <c r="KEX72" s="269"/>
      <c r="KEY72" s="269"/>
      <c r="KEZ72" s="270"/>
      <c r="KFA72" s="269"/>
      <c r="KFB72" s="269"/>
      <c r="KFC72" s="269"/>
      <c r="KFD72" s="269"/>
      <c r="KFE72" s="269"/>
      <c r="KFF72" s="270"/>
      <c r="KFG72" s="269"/>
      <c r="KFH72" s="269"/>
      <c r="KFI72" s="269"/>
      <c r="KFJ72" s="269"/>
      <c r="KFK72" s="269"/>
      <c r="KFL72" s="270"/>
      <c r="KFM72" s="269"/>
      <c r="KFN72" s="269"/>
      <c r="KFO72" s="269"/>
      <c r="KFP72" s="269"/>
      <c r="KFQ72" s="269"/>
      <c r="KFR72" s="270"/>
      <c r="KFS72" s="269"/>
      <c r="KFT72" s="269"/>
      <c r="KFU72" s="269"/>
      <c r="KFV72" s="269"/>
      <c r="KFW72" s="269"/>
      <c r="KFX72" s="270"/>
      <c r="KFY72" s="269"/>
      <c r="KFZ72" s="269"/>
      <c r="KGA72" s="269"/>
      <c r="KGB72" s="269"/>
      <c r="KGC72" s="269"/>
      <c r="KGD72" s="270"/>
      <c r="KGE72" s="269"/>
      <c r="KGF72" s="269"/>
      <c r="KGG72" s="269"/>
      <c r="KGH72" s="269"/>
      <c r="KGI72" s="269"/>
      <c r="KGJ72" s="270"/>
      <c r="KGK72" s="269"/>
      <c r="KGL72" s="269"/>
      <c r="KGM72" s="269"/>
      <c r="KGN72" s="269"/>
      <c r="KGO72" s="269"/>
      <c r="KGP72" s="270"/>
      <c r="KGQ72" s="269"/>
      <c r="KGR72" s="269"/>
      <c r="KGS72" s="269"/>
      <c r="KGT72" s="269"/>
      <c r="KGU72" s="269"/>
      <c r="KGV72" s="270"/>
      <c r="KGW72" s="269"/>
      <c r="KGX72" s="269"/>
      <c r="KGY72" s="269"/>
      <c r="KGZ72" s="269"/>
      <c r="KHA72" s="269"/>
      <c r="KHB72" s="270"/>
      <c r="KHC72" s="269"/>
      <c r="KHD72" s="269"/>
      <c r="KHE72" s="269"/>
      <c r="KHF72" s="269"/>
      <c r="KHG72" s="269"/>
      <c r="KHH72" s="270"/>
      <c r="KHI72" s="269"/>
      <c r="KHJ72" s="269"/>
      <c r="KHK72" s="269"/>
      <c r="KHL72" s="269"/>
      <c r="KHM72" s="269"/>
      <c r="KHN72" s="270"/>
      <c r="KHO72" s="269"/>
      <c r="KHP72" s="269"/>
      <c r="KHQ72" s="269"/>
      <c r="KHR72" s="269"/>
      <c r="KHS72" s="269"/>
      <c r="KHT72" s="270"/>
      <c r="KHU72" s="269"/>
      <c r="KHV72" s="269"/>
      <c r="KHW72" s="269"/>
      <c r="KHX72" s="269"/>
      <c r="KHY72" s="269"/>
      <c r="KHZ72" s="270"/>
      <c r="KIA72" s="269"/>
      <c r="KIB72" s="269"/>
      <c r="KIC72" s="269"/>
      <c r="KID72" s="269"/>
      <c r="KIE72" s="269"/>
      <c r="KIF72" s="270"/>
      <c r="KIG72" s="269"/>
      <c r="KIH72" s="269"/>
      <c r="KII72" s="269"/>
      <c r="KIJ72" s="269"/>
      <c r="KIK72" s="269"/>
      <c r="KIL72" s="270"/>
      <c r="KIM72" s="269"/>
      <c r="KIN72" s="269"/>
      <c r="KIO72" s="269"/>
      <c r="KIP72" s="269"/>
      <c r="KIQ72" s="269"/>
      <c r="KIR72" s="270"/>
      <c r="KIS72" s="269"/>
      <c r="KIT72" s="269"/>
      <c r="KIU72" s="269"/>
      <c r="KIV72" s="269"/>
      <c r="KIW72" s="269"/>
      <c r="KIX72" s="270"/>
      <c r="KIY72" s="269"/>
      <c r="KIZ72" s="269"/>
      <c r="KJA72" s="269"/>
      <c r="KJB72" s="269"/>
      <c r="KJC72" s="269"/>
      <c r="KJD72" s="270"/>
      <c r="KJE72" s="269"/>
      <c r="KJF72" s="269"/>
      <c r="KJG72" s="269"/>
      <c r="KJH72" s="269"/>
      <c r="KJI72" s="269"/>
      <c r="KJJ72" s="270"/>
      <c r="KJK72" s="269"/>
      <c r="KJL72" s="269"/>
      <c r="KJM72" s="269"/>
      <c r="KJN72" s="269"/>
      <c r="KJO72" s="269"/>
      <c r="KJP72" s="270"/>
      <c r="KJQ72" s="269"/>
      <c r="KJR72" s="269"/>
      <c r="KJS72" s="269"/>
      <c r="KJT72" s="269"/>
      <c r="KJU72" s="269"/>
      <c r="KJV72" s="270"/>
      <c r="KJW72" s="269"/>
      <c r="KJX72" s="269"/>
      <c r="KJY72" s="269"/>
      <c r="KJZ72" s="269"/>
      <c r="KKA72" s="269"/>
      <c r="KKB72" s="270"/>
      <c r="KKC72" s="269"/>
      <c r="KKD72" s="269"/>
      <c r="KKE72" s="269"/>
      <c r="KKF72" s="269"/>
      <c r="KKG72" s="269"/>
      <c r="KKH72" s="270"/>
      <c r="KKI72" s="269"/>
      <c r="KKJ72" s="269"/>
      <c r="KKK72" s="269"/>
      <c r="KKL72" s="269"/>
      <c r="KKM72" s="269"/>
      <c r="KKN72" s="270"/>
      <c r="KKO72" s="269"/>
      <c r="KKP72" s="269"/>
      <c r="KKQ72" s="269"/>
      <c r="KKR72" s="269"/>
      <c r="KKS72" s="269"/>
      <c r="KKT72" s="270"/>
      <c r="KKU72" s="269"/>
      <c r="KKV72" s="269"/>
      <c r="KKW72" s="269"/>
      <c r="KKX72" s="269"/>
      <c r="KKY72" s="269"/>
      <c r="KKZ72" s="270"/>
      <c r="KLA72" s="269"/>
      <c r="KLB72" s="269"/>
      <c r="KLC72" s="269"/>
      <c r="KLD72" s="269"/>
      <c r="KLE72" s="269"/>
      <c r="KLF72" s="270"/>
      <c r="KLG72" s="269"/>
      <c r="KLH72" s="269"/>
      <c r="KLI72" s="269"/>
      <c r="KLJ72" s="269"/>
      <c r="KLK72" s="269"/>
      <c r="KLL72" s="270"/>
      <c r="KLM72" s="269"/>
      <c r="KLN72" s="269"/>
      <c r="KLO72" s="269"/>
      <c r="KLP72" s="269"/>
      <c r="KLQ72" s="269"/>
      <c r="KLR72" s="270"/>
      <c r="KLS72" s="269"/>
      <c r="KLT72" s="269"/>
      <c r="KLU72" s="269"/>
      <c r="KLV72" s="269"/>
      <c r="KLW72" s="269"/>
      <c r="KLX72" s="270"/>
      <c r="KLY72" s="269"/>
      <c r="KLZ72" s="269"/>
      <c r="KMA72" s="269"/>
      <c r="KMB72" s="269"/>
      <c r="KMC72" s="269"/>
      <c r="KMD72" s="270"/>
      <c r="KME72" s="269"/>
      <c r="KMF72" s="269"/>
      <c r="KMG72" s="269"/>
      <c r="KMH72" s="269"/>
      <c r="KMI72" s="269"/>
      <c r="KMJ72" s="270"/>
      <c r="KMK72" s="269"/>
      <c r="KML72" s="269"/>
      <c r="KMM72" s="269"/>
      <c r="KMN72" s="269"/>
      <c r="KMO72" s="269"/>
      <c r="KMP72" s="270"/>
      <c r="KMQ72" s="269"/>
      <c r="KMR72" s="269"/>
      <c r="KMS72" s="269"/>
      <c r="KMT72" s="269"/>
      <c r="KMU72" s="269"/>
      <c r="KMV72" s="270"/>
      <c r="KMW72" s="269"/>
      <c r="KMX72" s="269"/>
      <c r="KMY72" s="269"/>
      <c r="KMZ72" s="269"/>
      <c r="KNA72" s="269"/>
      <c r="KNB72" s="270"/>
      <c r="KNC72" s="269"/>
      <c r="KND72" s="269"/>
      <c r="KNE72" s="269"/>
      <c r="KNF72" s="269"/>
      <c r="KNG72" s="269"/>
      <c r="KNH72" s="270"/>
      <c r="KNI72" s="269"/>
      <c r="KNJ72" s="269"/>
      <c r="KNK72" s="269"/>
      <c r="KNL72" s="269"/>
      <c r="KNM72" s="269"/>
      <c r="KNN72" s="270"/>
      <c r="KNO72" s="269"/>
      <c r="KNP72" s="269"/>
      <c r="KNQ72" s="269"/>
      <c r="KNR72" s="269"/>
      <c r="KNS72" s="269"/>
      <c r="KNT72" s="270"/>
      <c r="KNU72" s="269"/>
      <c r="KNV72" s="269"/>
      <c r="KNW72" s="269"/>
      <c r="KNX72" s="269"/>
      <c r="KNY72" s="269"/>
      <c r="KNZ72" s="270"/>
      <c r="KOA72" s="269"/>
      <c r="KOB72" s="269"/>
      <c r="KOC72" s="269"/>
      <c r="KOD72" s="269"/>
      <c r="KOE72" s="269"/>
      <c r="KOF72" s="270"/>
      <c r="KOG72" s="269"/>
      <c r="KOH72" s="269"/>
      <c r="KOI72" s="269"/>
      <c r="KOJ72" s="269"/>
      <c r="KOK72" s="269"/>
      <c r="KOL72" s="270"/>
      <c r="KOM72" s="269"/>
      <c r="KON72" s="269"/>
      <c r="KOO72" s="269"/>
      <c r="KOP72" s="269"/>
      <c r="KOQ72" s="269"/>
      <c r="KOR72" s="270"/>
      <c r="KOS72" s="269"/>
      <c r="KOT72" s="269"/>
      <c r="KOU72" s="269"/>
      <c r="KOV72" s="269"/>
      <c r="KOW72" s="269"/>
      <c r="KOX72" s="270"/>
      <c r="KOY72" s="269"/>
      <c r="KOZ72" s="269"/>
      <c r="KPA72" s="269"/>
      <c r="KPB72" s="269"/>
      <c r="KPC72" s="269"/>
      <c r="KPD72" s="270"/>
      <c r="KPE72" s="269"/>
      <c r="KPF72" s="269"/>
      <c r="KPG72" s="269"/>
      <c r="KPH72" s="269"/>
      <c r="KPI72" s="269"/>
      <c r="KPJ72" s="270"/>
      <c r="KPK72" s="269"/>
      <c r="KPL72" s="269"/>
      <c r="KPM72" s="269"/>
      <c r="KPN72" s="269"/>
      <c r="KPO72" s="269"/>
      <c r="KPP72" s="270"/>
      <c r="KPQ72" s="269"/>
      <c r="KPR72" s="269"/>
      <c r="KPS72" s="269"/>
      <c r="KPT72" s="269"/>
      <c r="KPU72" s="269"/>
      <c r="KPV72" s="270"/>
      <c r="KPW72" s="269"/>
      <c r="KPX72" s="269"/>
      <c r="KPY72" s="269"/>
      <c r="KPZ72" s="269"/>
      <c r="KQA72" s="269"/>
      <c r="KQB72" s="270"/>
      <c r="KQC72" s="269"/>
      <c r="KQD72" s="269"/>
      <c r="KQE72" s="269"/>
      <c r="KQF72" s="269"/>
      <c r="KQG72" s="269"/>
      <c r="KQH72" s="270"/>
      <c r="KQI72" s="269"/>
      <c r="KQJ72" s="269"/>
      <c r="KQK72" s="269"/>
      <c r="KQL72" s="269"/>
      <c r="KQM72" s="269"/>
      <c r="KQN72" s="270"/>
      <c r="KQO72" s="269"/>
      <c r="KQP72" s="269"/>
      <c r="KQQ72" s="269"/>
      <c r="KQR72" s="269"/>
      <c r="KQS72" s="269"/>
      <c r="KQT72" s="270"/>
      <c r="KQU72" s="269"/>
      <c r="KQV72" s="269"/>
      <c r="KQW72" s="269"/>
      <c r="KQX72" s="269"/>
      <c r="KQY72" s="269"/>
      <c r="KQZ72" s="270"/>
      <c r="KRA72" s="269"/>
      <c r="KRB72" s="269"/>
      <c r="KRC72" s="269"/>
      <c r="KRD72" s="269"/>
      <c r="KRE72" s="269"/>
      <c r="KRF72" s="270"/>
      <c r="KRG72" s="269"/>
      <c r="KRH72" s="269"/>
      <c r="KRI72" s="269"/>
      <c r="KRJ72" s="269"/>
      <c r="KRK72" s="269"/>
      <c r="KRL72" s="270"/>
      <c r="KRM72" s="269"/>
      <c r="KRN72" s="269"/>
      <c r="KRO72" s="269"/>
      <c r="KRP72" s="269"/>
      <c r="KRQ72" s="269"/>
      <c r="KRR72" s="270"/>
      <c r="KRS72" s="269"/>
      <c r="KRT72" s="269"/>
      <c r="KRU72" s="269"/>
      <c r="KRV72" s="269"/>
      <c r="KRW72" s="269"/>
      <c r="KRX72" s="270"/>
      <c r="KRY72" s="269"/>
      <c r="KRZ72" s="269"/>
      <c r="KSA72" s="269"/>
      <c r="KSB72" s="269"/>
      <c r="KSC72" s="269"/>
      <c r="KSD72" s="270"/>
      <c r="KSE72" s="269"/>
      <c r="KSF72" s="269"/>
      <c r="KSG72" s="269"/>
      <c r="KSH72" s="269"/>
      <c r="KSI72" s="269"/>
      <c r="KSJ72" s="270"/>
      <c r="KSK72" s="269"/>
      <c r="KSL72" s="269"/>
      <c r="KSM72" s="269"/>
      <c r="KSN72" s="269"/>
      <c r="KSO72" s="269"/>
      <c r="KSP72" s="270"/>
      <c r="KSQ72" s="269"/>
      <c r="KSR72" s="269"/>
      <c r="KSS72" s="269"/>
      <c r="KST72" s="269"/>
      <c r="KSU72" s="269"/>
      <c r="KSV72" s="270"/>
      <c r="KSW72" s="269"/>
      <c r="KSX72" s="269"/>
      <c r="KSY72" s="269"/>
      <c r="KSZ72" s="269"/>
      <c r="KTA72" s="269"/>
      <c r="KTB72" s="270"/>
      <c r="KTC72" s="269"/>
      <c r="KTD72" s="269"/>
      <c r="KTE72" s="269"/>
      <c r="KTF72" s="269"/>
      <c r="KTG72" s="269"/>
      <c r="KTH72" s="270"/>
      <c r="KTI72" s="269"/>
      <c r="KTJ72" s="269"/>
      <c r="KTK72" s="269"/>
      <c r="KTL72" s="269"/>
      <c r="KTM72" s="269"/>
      <c r="KTN72" s="270"/>
      <c r="KTO72" s="269"/>
      <c r="KTP72" s="269"/>
      <c r="KTQ72" s="269"/>
      <c r="KTR72" s="269"/>
      <c r="KTS72" s="269"/>
      <c r="KTT72" s="270"/>
      <c r="KTU72" s="269"/>
      <c r="KTV72" s="269"/>
      <c r="KTW72" s="269"/>
      <c r="KTX72" s="269"/>
      <c r="KTY72" s="269"/>
      <c r="KTZ72" s="270"/>
      <c r="KUA72" s="269"/>
      <c r="KUB72" s="269"/>
      <c r="KUC72" s="269"/>
      <c r="KUD72" s="269"/>
      <c r="KUE72" s="269"/>
      <c r="KUF72" s="270"/>
      <c r="KUG72" s="269"/>
      <c r="KUH72" s="269"/>
      <c r="KUI72" s="269"/>
      <c r="KUJ72" s="269"/>
      <c r="KUK72" s="269"/>
      <c r="KUL72" s="270"/>
      <c r="KUM72" s="269"/>
      <c r="KUN72" s="269"/>
      <c r="KUO72" s="269"/>
      <c r="KUP72" s="269"/>
      <c r="KUQ72" s="269"/>
      <c r="KUR72" s="270"/>
      <c r="KUS72" s="269"/>
      <c r="KUT72" s="269"/>
      <c r="KUU72" s="269"/>
      <c r="KUV72" s="269"/>
      <c r="KUW72" s="269"/>
      <c r="KUX72" s="270"/>
      <c r="KUY72" s="269"/>
      <c r="KUZ72" s="269"/>
      <c r="KVA72" s="269"/>
      <c r="KVB72" s="269"/>
      <c r="KVC72" s="269"/>
      <c r="KVD72" s="270"/>
      <c r="KVE72" s="269"/>
      <c r="KVF72" s="269"/>
      <c r="KVG72" s="269"/>
      <c r="KVH72" s="269"/>
      <c r="KVI72" s="269"/>
      <c r="KVJ72" s="270"/>
      <c r="KVK72" s="269"/>
      <c r="KVL72" s="269"/>
      <c r="KVM72" s="269"/>
      <c r="KVN72" s="269"/>
      <c r="KVO72" s="269"/>
      <c r="KVP72" s="270"/>
      <c r="KVQ72" s="269"/>
      <c r="KVR72" s="269"/>
      <c r="KVS72" s="269"/>
      <c r="KVT72" s="269"/>
      <c r="KVU72" s="269"/>
      <c r="KVV72" s="270"/>
      <c r="KVW72" s="269"/>
      <c r="KVX72" s="269"/>
      <c r="KVY72" s="269"/>
      <c r="KVZ72" s="269"/>
      <c r="KWA72" s="269"/>
      <c r="KWB72" s="270"/>
      <c r="KWC72" s="269"/>
      <c r="KWD72" s="269"/>
      <c r="KWE72" s="269"/>
      <c r="KWF72" s="269"/>
      <c r="KWG72" s="269"/>
      <c r="KWH72" s="270"/>
      <c r="KWI72" s="269"/>
      <c r="KWJ72" s="269"/>
      <c r="KWK72" s="269"/>
      <c r="KWL72" s="269"/>
      <c r="KWM72" s="269"/>
      <c r="KWN72" s="270"/>
      <c r="KWO72" s="269"/>
      <c r="KWP72" s="269"/>
      <c r="KWQ72" s="269"/>
      <c r="KWR72" s="269"/>
      <c r="KWS72" s="269"/>
      <c r="KWT72" s="270"/>
      <c r="KWU72" s="269"/>
      <c r="KWV72" s="269"/>
      <c r="KWW72" s="269"/>
      <c r="KWX72" s="269"/>
      <c r="KWY72" s="269"/>
      <c r="KWZ72" s="270"/>
      <c r="KXA72" s="269"/>
      <c r="KXB72" s="269"/>
      <c r="KXC72" s="269"/>
      <c r="KXD72" s="269"/>
      <c r="KXE72" s="269"/>
      <c r="KXF72" s="270"/>
      <c r="KXG72" s="269"/>
      <c r="KXH72" s="269"/>
      <c r="KXI72" s="269"/>
      <c r="KXJ72" s="269"/>
      <c r="KXK72" s="269"/>
      <c r="KXL72" s="270"/>
      <c r="KXM72" s="269"/>
      <c r="KXN72" s="269"/>
      <c r="KXO72" s="269"/>
      <c r="KXP72" s="269"/>
      <c r="KXQ72" s="269"/>
      <c r="KXR72" s="270"/>
      <c r="KXS72" s="269"/>
      <c r="KXT72" s="269"/>
      <c r="KXU72" s="269"/>
      <c r="KXV72" s="269"/>
      <c r="KXW72" s="269"/>
      <c r="KXX72" s="270"/>
      <c r="KXY72" s="269"/>
      <c r="KXZ72" s="269"/>
      <c r="KYA72" s="269"/>
      <c r="KYB72" s="269"/>
      <c r="KYC72" s="269"/>
      <c r="KYD72" s="270"/>
      <c r="KYE72" s="269"/>
      <c r="KYF72" s="269"/>
      <c r="KYG72" s="269"/>
      <c r="KYH72" s="269"/>
      <c r="KYI72" s="269"/>
      <c r="KYJ72" s="270"/>
      <c r="KYK72" s="269"/>
      <c r="KYL72" s="269"/>
      <c r="KYM72" s="269"/>
      <c r="KYN72" s="269"/>
      <c r="KYO72" s="269"/>
      <c r="KYP72" s="270"/>
      <c r="KYQ72" s="269"/>
      <c r="KYR72" s="269"/>
      <c r="KYS72" s="269"/>
      <c r="KYT72" s="269"/>
      <c r="KYU72" s="269"/>
      <c r="KYV72" s="270"/>
      <c r="KYW72" s="269"/>
      <c r="KYX72" s="269"/>
      <c r="KYY72" s="269"/>
      <c r="KYZ72" s="269"/>
      <c r="KZA72" s="269"/>
      <c r="KZB72" s="270"/>
      <c r="KZC72" s="269"/>
      <c r="KZD72" s="269"/>
      <c r="KZE72" s="269"/>
      <c r="KZF72" s="269"/>
      <c r="KZG72" s="269"/>
      <c r="KZH72" s="270"/>
      <c r="KZI72" s="269"/>
      <c r="KZJ72" s="269"/>
      <c r="KZK72" s="269"/>
      <c r="KZL72" s="269"/>
      <c r="KZM72" s="269"/>
      <c r="KZN72" s="270"/>
      <c r="KZO72" s="269"/>
      <c r="KZP72" s="269"/>
      <c r="KZQ72" s="269"/>
      <c r="KZR72" s="269"/>
      <c r="KZS72" s="269"/>
      <c r="KZT72" s="270"/>
      <c r="KZU72" s="269"/>
      <c r="KZV72" s="269"/>
      <c r="KZW72" s="269"/>
      <c r="KZX72" s="269"/>
      <c r="KZY72" s="269"/>
      <c r="KZZ72" s="270"/>
      <c r="LAA72" s="269"/>
      <c r="LAB72" s="269"/>
      <c r="LAC72" s="269"/>
      <c r="LAD72" s="269"/>
      <c r="LAE72" s="269"/>
      <c r="LAF72" s="270"/>
      <c r="LAG72" s="269"/>
      <c r="LAH72" s="269"/>
      <c r="LAI72" s="269"/>
      <c r="LAJ72" s="269"/>
      <c r="LAK72" s="269"/>
      <c r="LAL72" s="270"/>
      <c r="LAM72" s="269"/>
      <c r="LAN72" s="269"/>
      <c r="LAO72" s="269"/>
      <c r="LAP72" s="269"/>
      <c r="LAQ72" s="269"/>
      <c r="LAR72" s="270"/>
      <c r="LAS72" s="269"/>
      <c r="LAT72" s="269"/>
      <c r="LAU72" s="269"/>
      <c r="LAV72" s="269"/>
      <c r="LAW72" s="269"/>
      <c r="LAX72" s="270"/>
      <c r="LAY72" s="269"/>
      <c r="LAZ72" s="269"/>
      <c r="LBA72" s="269"/>
      <c r="LBB72" s="269"/>
      <c r="LBC72" s="269"/>
      <c r="LBD72" s="270"/>
      <c r="LBE72" s="269"/>
      <c r="LBF72" s="269"/>
      <c r="LBG72" s="269"/>
      <c r="LBH72" s="269"/>
      <c r="LBI72" s="269"/>
      <c r="LBJ72" s="270"/>
      <c r="LBK72" s="269"/>
      <c r="LBL72" s="269"/>
      <c r="LBM72" s="269"/>
      <c r="LBN72" s="269"/>
      <c r="LBO72" s="269"/>
      <c r="LBP72" s="270"/>
      <c r="LBQ72" s="269"/>
      <c r="LBR72" s="269"/>
      <c r="LBS72" s="269"/>
      <c r="LBT72" s="269"/>
      <c r="LBU72" s="269"/>
      <c r="LBV72" s="270"/>
      <c r="LBW72" s="269"/>
      <c r="LBX72" s="269"/>
      <c r="LBY72" s="269"/>
      <c r="LBZ72" s="269"/>
      <c r="LCA72" s="269"/>
      <c r="LCB72" s="270"/>
      <c r="LCC72" s="269"/>
      <c r="LCD72" s="269"/>
      <c r="LCE72" s="269"/>
      <c r="LCF72" s="269"/>
      <c r="LCG72" s="269"/>
      <c r="LCH72" s="270"/>
      <c r="LCI72" s="269"/>
      <c r="LCJ72" s="269"/>
      <c r="LCK72" s="269"/>
      <c r="LCL72" s="269"/>
      <c r="LCM72" s="269"/>
      <c r="LCN72" s="270"/>
      <c r="LCO72" s="269"/>
      <c r="LCP72" s="269"/>
      <c r="LCQ72" s="269"/>
      <c r="LCR72" s="269"/>
      <c r="LCS72" s="269"/>
      <c r="LCT72" s="270"/>
      <c r="LCU72" s="269"/>
      <c r="LCV72" s="269"/>
      <c r="LCW72" s="269"/>
      <c r="LCX72" s="269"/>
      <c r="LCY72" s="269"/>
      <c r="LCZ72" s="270"/>
      <c r="LDA72" s="269"/>
      <c r="LDB72" s="269"/>
      <c r="LDC72" s="269"/>
      <c r="LDD72" s="269"/>
      <c r="LDE72" s="269"/>
      <c r="LDF72" s="270"/>
      <c r="LDG72" s="269"/>
      <c r="LDH72" s="269"/>
      <c r="LDI72" s="269"/>
      <c r="LDJ72" s="269"/>
      <c r="LDK72" s="269"/>
      <c r="LDL72" s="270"/>
      <c r="LDM72" s="269"/>
      <c r="LDN72" s="269"/>
      <c r="LDO72" s="269"/>
      <c r="LDP72" s="269"/>
      <c r="LDQ72" s="269"/>
      <c r="LDR72" s="270"/>
      <c r="LDS72" s="269"/>
      <c r="LDT72" s="269"/>
      <c r="LDU72" s="269"/>
      <c r="LDV72" s="269"/>
      <c r="LDW72" s="269"/>
      <c r="LDX72" s="270"/>
      <c r="LDY72" s="269"/>
      <c r="LDZ72" s="269"/>
      <c r="LEA72" s="269"/>
      <c r="LEB72" s="269"/>
      <c r="LEC72" s="269"/>
      <c r="LED72" s="270"/>
      <c r="LEE72" s="269"/>
      <c r="LEF72" s="269"/>
      <c r="LEG72" s="269"/>
      <c r="LEH72" s="269"/>
      <c r="LEI72" s="269"/>
      <c r="LEJ72" s="270"/>
      <c r="LEK72" s="269"/>
      <c r="LEL72" s="269"/>
      <c r="LEM72" s="269"/>
      <c r="LEN72" s="269"/>
      <c r="LEO72" s="269"/>
      <c r="LEP72" s="270"/>
      <c r="LEQ72" s="269"/>
      <c r="LER72" s="269"/>
      <c r="LES72" s="269"/>
      <c r="LET72" s="269"/>
      <c r="LEU72" s="269"/>
      <c r="LEV72" s="270"/>
      <c r="LEW72" s="269"/>
      <c r="LEX72" s="269"/>
      <c r="LEY72" s="269"/>
      <c r="LEZ72" s="269"/>
      <c r="LFA72" s="269"/>
      <c r="LFB72" s="270"/>
      <c r="LFC72" s="269"/>
      <c r="LFD72" s="269"/>
      <c r="LFE72" s="269"/>
      <c r="LFF72" s="269"/>
      <c r="LFG72" s="269"/>
      <c r="LFH72" s="270"/>
      <c r="LFI72" s="269"/>
      <c r="LFJ72" s="269"/>
      <c r="LFK72" s="269"/>
      <c r="LFL72" s="269"/>
      <c r="LFM72" s="269"/>
      <c r="LFN72" s="270"/>
      <c r="LFO72" s="269"/>
      <c r="LFP72" s="269"/>
      <c r="LFQ72" s="269"/>
      <c r="LFR72" s="269"/>
      <c r="LFS72" s="269"/>
      <c r="LFT72" s="270"/>
      <c r="LFU72" s="269"/>
      <c r="LFV72" s="269"/>
      <c r="LFW72" s="269"/>
      <c r="LFX72" s="269"/>
      <c r="LFY72" s="269"/>
      <c r="LFZ72" s="270"/>
      <c r="LGA72" s="269"/>
      <c r="LGB72" s="269"/>
      <c r="LGC72" s="269"/>
      <c r="LGD72" s="269"/>
      <c r="LGE72" s="269"/>
      <c r="LGF72" s="270"/>
      <c r="LGG72" s="269"/>
      <c r="LGH72" s="269"/>
      <c r="LGI72" s="269"/>
      <c r="LGJ72" s="269"/>
      <c r="LGK72" s="269"/>
      <c r="LGL72" s="270"/>
      <c r="LGM72" s="269"/>
      <c r="LGN72" s="269"/>
      <c r="LGO72" s="269"/>
      <c r="LGP72" s="269"/>
      <c r="LGQ72" s="269"/>
      <c r="LGR72" s="270"/>
      <c r="LGS72" s="269"/>
      <c r="LGT72" s="269"/>
      <c r="LGU72" s="269"/>
      <c r="LGV72" s="269"/>
      <c r="LGW72" s="269"/>
      <c r="LGX72" s="270"/>
      <c r="LGY72" s="269"/>
      <c r="LGZ72" s="269"/>
      <c r="LHA72" s="269"/>
      <c r="LHB72" s="269"/>
      <c r="LHC72" s="269"/>
      <c r="LHD72" s="270"/>
      <c r="LHE72" s="269"/>
      <c r="LHF72" s="269"/>
      <c r="LHG72" s="269"/>
      <c r="LHH72" s="269"/>
      <c r="LHI72" s="269"/>
      <c r="LHJ72" s="270"/>
      <c r="LHK72" s="269"/>
      <c r="LHL72" s="269"/>
      <c r="LHM72" s="269"/>
      <c r="LHN72" s="269"/>
      <c r="LHO72" s="269"/>
      <c r="LHP72" s="270"/>
      <c r="LHQ72" s="269"/>
      <c r="LHR72" s="269"/>
      <c r="LHS72" s="269"/>
      <c r="LHT72" s="269"/>
      <c r="LHU72" s="269"/>
      <c r="LHV72" s="270"/>
      <c r="LHW72" s="269"/>
      <c r="LHX72" s="269"/>
      <c r="LHY72" s="269"/>
      <c r="LHZ72" s="269"/>
      <c r="LIA72" s="269"/>
      <c r="LIB72" s="270"/>
      <c r="LIC72" s="269"/>
      <c r="LID72" s="269"/>
      <c r="LIE72" s="269"/>
      <c r="LIF72" s="269"/>
      <c r="LIG72" s="269"/>
      <c r="LIH72" s="270"/>
      <c r="LII72" s="269"/>
      <c r="LIJ72" s="269"/>
      <c r="LIK72" s="269"/>
      <c r="LIL72" s="269"/>
      <c r="LIM72" s="269"/>
      <c r="LIN72" s="270"/>
      <c r="LIO72" s="269"/>
      <c r="LIP72" s="269"/>
      <c r="LIQ72" s="269"/>
      <c r="LIR72" s="269"/>
      <c r="LIS72" s="269"/>
      <c r="LIT72" s="270"/>
      <c r="LIU72" s="269"/>
      <c r="LIV72" s="269"/>
      <c r="LIW72" s="269"/>
      <c r="LIX72" s="269"/>
      <c r="LIY72" s="269"/>
      <c r="LIZ72" s="270"/>
      <c r="LJA72" s="269"/>
      <c r="LJB72" s="269"/>
      <c r="LJC72" s="269"/>
      <c r="LJD72" s="269"/>
      <c r="LJE72" s="269"/>
      <c r="LJF72" s="270"/>
      <c r="LJG72" s="269"/>
      <c r="LJH72" s="269"/>
      <c r="LJI72" s="269"/>
      <c r="LJJ72" s="269"/>
      <c r="LJK72" s="269"/>
      <c r="LJL72" s="270"/>
      <c r="LJM72" s="269"/>
      <c r="LJN72" s="269"/>
      <c r="LJO72" s="269"/>
      <c r="LJP72" s="269"/>
      <c r="LJQ72" s="269"/>
      <c r="LJR72" s="270"/>
      <c r="LJS72" s="269"/>
      <c r="LJT72" s="269"/>
      <c r="LJU72" s="269"/>
      <c r="LJV72" s="269"/>
      <c r="LJW72" s="269"/>
      <c r="LJX72" s="270"/>
      <c r="LJY72" s="269"/>
      <c r="LJZ72" s="269"/>
      <c r="LKA72" s="269"/>
      <c r="LKB72" s="269"/>
      <c r="LKC72" s="269"/>
      <c r="LKD72" s="270"/>
      <c r="LKE72" s="269"/>
      <c r="LKF72" s="269"/>
      <c r="LKG72" s="269"/>
      <c r="LKH72" s="269"/>
      <c r="LKI72" s="269"/>
      <c r="LKJ72" s="270"/>
      <c r="LKK72" s="269"/>
      <c r="LKL72" s="269"/>
      <c r="LKM72" s="269"/>
      <c r="LKN72" s="269"/>
      <c r="LKO72" s="269"/>
      <c r="LKP72" s="270"/>
      <c r="LKQ72" s="269"/>
      <c r="LKR72" s="269"/>
      <c r="LKS72" s="269"/>
      <c r="LKT72" s="269"/>
      <c r="LKU72" s="269"/>
      <c r="LKV72" s="270"/>
      <c r="LKW72" s="269"/>
      <c r="LKX72" s="269"/>
      <c r="LKY72" s="269"/>
      <c r="LKZ72" s="269"/>
      <c r="LLA72" s="269"/>
      <c r="LLB72" s="270"/>
      <c r="LLC72" s="269"/>
      <c r="LLD72" s="269"/>
      <c r="LLE72" s="269"/>
      <c r="LLF72" s="269"/>
      <c r="LLG72" s="269"/>
      <c r="LLH72" s="270"/>
      <c r="LLI72" s="269"/>
      <c r="LLJ72" s="269"/>
      <c r="LLK72" s="269"/>
      <c r="LLL72" s="269"/>
      <c r="LLM72" s="269"/>
      <c r="LLN72" s="270"/>
      <c r="LLO72" s="269"/>
      <c r="LLP72" s="269"/>
      <c r="LLQ72" s="269"/>
      <c r="LLR72" s="269"/>
      <c r="LLS72" s="269"/>
      <c r="LLT72" s="270"/>
      <c r="LLU72" s="269"/>
      <c r="LLV72" s="269"/>
      <c r="LLW72" s="269"/>
      <c r="LLX72" s="269"/>
      <c r="LLY72" s="269"/>
      <c r="LLZ72" s="270"/>
      <c r="LMA72" s="269"/>
      <c r="LMB72" s="269"/>
      <c r="LMC72" s="269"/>
      <c r="LMD72" s="269"/>
      <c r="LME72" s="269"/>
      <c r="LMF72" s="270"/>
      <c r="LMG72" s="269"/>
      <c r="LMH72" s="269"/>
      <c r="LMI72" s="269"/>
      <c r="LMJ72" s="269"/>
      <c r="LMK72" s="269"/>
      <c r="LML72" s="270"/>
      <c r="LMM72" s="269"/>
      <c r="LMN72" s="269"/>
      <c r="LMO72" s="269"/>
      <c r="LMP72" s="269"/>
      <c r="LMQ72" s="269"/>
      <c r="LMR72" s="270"/>
      <c r="LMS72" s="269"/>
      <c r="LMT72" s="269"/>
      <c r="LMU72" s="269"/>
      <c r="LMV72" s="269"/>
      <c r="LMW72" s="269"/>
      <c r="LMX72" s="270"/>
      <c r="LMY72" s="269"/>
      <c r="LMZ72" s="269"/>
      <c r="LNA72" s="269"/>
      <c r="LNB72" s="269"/>
      <c r="LNC72" s="269"/>
      <c r="LND72" s="270"/>
      <c r="LNE72" s="269"/>
      <c r="LNF72" s="269"/>
      <c r="LNG72" s="269"/>
      <c r="LNH72" s="269"/>
      <c r="LNI72" s="269"/>
      <c r="LNJ72" s="270"/>
      <c r="LNK72" s="269"/>
      <c r="LNL72" s="269"/>
      <c r="LNM72" s="269"/>
      <c r="LNN72" s="269"/>
      <c r="LNO72" s="269"/>
      <c r="LNP72" s="270"/>
      <c r="LNQ72" s="269"/>
      <c r="LNR72" s="269"/>
      <c r="LNS72" s="269"/>
      <c r="LNT72" s="269"/>
      <c r="LNU72" s="269"/>
      <c r="LNV72" s="270"/>
      <c r="LNW72" s="269"/>
      <c r="LNX72" s="269"/>
      <c r="LNY72" s="269"/>
      <c r="LNZ72" s="269"/>
      <c r="LOA72" s="269"/>
      <c r="LOB72" s="270"/>
      <c r="LOC72" s="269"/>
      <c r="LOD72" s="269"/>
      <c r="LOE72" s="269"/>
      <c r="LOF72" s="269"/>
      <c r="LOG72" s="269"/>
      <c r="LOH72" s="270"/>
      <c r="LOI72" s="269"/>
      <c r="LOJ72" s="269"/>
      <c r="LOK72" s="269"/>
      <c r="LOL72" s="269"/>
      <c r="LOM72" s="269"/>
      <c r="LON72" s="270"/>
      <c r="LOO72" s="269"/>
      <c r="LOP72" s="269"/>
      <c r="LOQ72" s="269"/>
      <c r="LOR72" s="269"/>
      <c r="LOS72" s="269"/>
      <c r="LOT72" s="270"/>
      <c r="LOU72" s="269"/>
      <c r="LOV72" s="269"/>
      <c r="LOW72" s="269"/>
      <c r="LOX72" s="269"/>
      <c r="LOY72" s="269"/>
      <c r="LOZ72" s="270"/>
      <c r="LPA72" s="269"/>
      <c r="LPB72" s="269"/>
      <c r="LPC72" s="269"/>
      <c r="LPD72" s="269"/>
      <c r="LPE72" s="269"/>
      <c r="LPF72" s="270"/>
      <c r="LPG72" s="269"/>
      <c r="LPH72" s="269"/>
      <c r="LPI72" s="269"/>
      <c r="LPJ72" s="269"/>
      <c r="LPK72" s="269"/>
      <c r="LPL72" s="270"/>
      <c r="LPM72" s="269"/>
      <c r="LPN72" s="269"/>
      <c r="LPO72" s="269"/>
      <c r="LPP72" s="269"/>
      <c r="LPQ72" s="269"/>
      <c r="LPR72" s="270"/>
      <c r="LPS72" s="269"/>
      <c r="LPT72" s="269"/>
      <c r="LPU72" s="269"/>
      <c r="LPV72" s="269"/>
      <c r="LPW72" s="269"/>
      <c r="LPX72" s="270"/>
      <c r="LPY72" s="269"/>
      <c r="LPZ72" s="269"/>
      <c r="LQA72" s="269"/>
      <c r="LQB72" s="269"/>
      <c r="LQC72" s="269"/>
      <c r="LQD72" s="270"/>
      <c r="LQE72" s="269"/>
      <c r="LQF72" s="269"/>
      <c r="LQG72" s="269"/>
      <c r="LQH72" s="269"/>
      <c r="LQI72" s="269"/>
      <c r="LQJ72" s="270"/>
      <c r="LQK72" s="269"/>
      <c r="LQL72" s="269"/>
      <c r="LQM72" s="269"/>
      <c r="LQN72" s="269"/>
      <c r="LQO72" s="269"/>
      <c r="LQP72" s="270"/>
      <c r="LQQ72" s="269"/>
      <c r="LQR72" s="269"/>
      <c r="LQS72" s="269"/>
      <c r="LQT72" s="269"/>
      <c r="LQU72" s="269"/>
      <c r="LQV72" s="270"/>
      <c r="LQW72" s="269"/>
      <c r="LQX72" s="269"/>
      <c r="LQY72" s="269"/>
      <c r="LQZ72" s="269"/>
      <c r="LRA72" s="269"/>
      <c r="LRB72" s="270"/>
      <c r="LRC72" s="269"/>
      <c r="LRD72" s="269"/>
      <c r="LRE72" s="269"/>
      <c r="LRF72" s="269"/>
      <c r="LRG72" s="269"/>
      <c r="LRH72" s="270"/>
      <c r="LRI72" s="269"/>
      <c r="LRJ72" s="269"/>
      <c r="LRK72" s="269"/>
      <c r="LRL72" s="269"/>
      <c r="LRM72" s="269"/>
      <c r="LRN72" s="270"/>
      <c r="LRO72" s="269"/>
      <c r="LRP72" s="269"/>
      <c r="LRQ72" s="269"/>
      <c r="LRR72" s="269"/>
      <c r="LRS72" s="269"/>
      <c r="LRT72" s="270"/>
      <c r="LRU72" s="269"/>
      <c r="LRV72" s="269"/>
      <c r="LRW72" s="269"/>
      <c r="LRX72" s="269"/>
      <c r="LRY72" s="269"/>
      <c r="LRZ72" s="270"/>
      <c r="LSA72" s="269"/>
      <c r="LSB72" s="269"/>
      <c r="LSC72" s="269"/>
      <c r="LSD72" s="269"/>
      <c r="LSE72" s="269"/>
      <c r="LSF72" s="270"/>
      <c r="LSG72" s="269"/>
      <c r="LSH72" s="269"/>
      <c r="LSI72" s="269"/>
      <c r="LSJ72" s="269"/>
      <c r="LSK72" s="269"/>
      <c r="LSL72" s="270"/>
      <c r="LSM72" s="269"/>
      <c r="LSN72" s="269"/>
      <c r="LSO72" s="269"/>
      <c r="LSP72" s="269"/>
      <c r="LSQ72" s="269"/>
      <c r="LSR72" s="270"/>
      <c r="LSS72" s="269"/>
      <c r="LST72" s="269"/>
      <c r="LSU72" s="269"/>
      <c r="LSV72" s="269"/>
      <c r="LSW72" s="269"/>
      <c r="LSX72" s="270"/>
      <c r="LSY72" s="269"/>
      <c r="LSZ72" s="269"/>
      <c r="LTA72" s="269"/>
      <c r="LTB72" s="269"/>
      <c r="LTC72" s="269"/>
      <c r="LTD72" s="270"/>
      <c r="LTE72" s="269"/>
      <c r="LTF72" s="269"/>
      <c r="LTG72" s="269"/>
      <c r="LTH72" s="269"/>
      <c r="LTI72" s="269"/>
      <c r="LTJ72" s="270"/>
      <c r="LTK72" s="269"/>
      <c r="LTL72" s="269"/>
      <c r="LTM72" s="269"/>
      <c r="LTN72" s="269"/>
      <c r="LTO72" s="269"/>
      <c r="LTP72" s="270"/>
      <c r="LTQ72" s="269"/>
      <c r="LTR72" s="269"/>
      <c r="LTS72" s="269"/>
      <c r="LTT72" s="269"/>
      <c r="LTU72" s="269"/>
      <c r="LTV72" s="270"/>
      <c r="LTW72" s="269"/>
      <c r="LTX72" s="269"/>
      <c r="LTY72" s="269"/>
      <c r="LTZ72" s="269"/>
      <c r="LUA72" s="269"/>
      <c r="LUB72" s="270"/>
      <c r="LUC72" s="269"/>
      <c r="LUD72" s="269"/>
      <c r="LUE72" s="269"/>
      <c r="LUF72" s="269"/>
      <c r="LUG72" s="269"/>
      <c r="LUH72" s="270"/>
      <c r="LUI72" s="269"/>
      <c r="LUJ72" s="269"/>
      <c r="LUK72" s="269"/>
      <c r="LUL72" s="269"/>
      <c r="LUM72" s="269"/>
      <c r="LUN72" s="270"/>
      <c r="LUO72" s="269"/>
      <c r="LUP72" s="269"/>
      <c r="LUQ72" s="269"/>
      <c r="LUR72" s="269"/>
      <c r="LUS72" s="269"/>
      <c r="LUT72" s="270"/>
      <c r="LUU72" s="269"/>
      <c r="LUV72" s="269"/>
      <c r="LUW72" s="269"/>
      <c r="LUX72" s="269"/>
      <c r="LUY72" s="269"/>
      <c r="LUZ72" s="270"/>
      <c r="LVA72" s="269"/>
      <c r="LVB72" s="269"/>
      <c r="LVC72" s="269"/>
      <c r="LVD72" s="269"/>
      <c r="LVE72" s="269"/>
      <c r="LVF72" s="270"/>
      <c r="LVG72" s="269"/>
      <c r="LVH72" s="269"/>
      <c r="LVI72" s="269"/>
      <c r="LVJ72" s="269"/>
      <c r="LVK72" s="269"/>
      <c r="LVL72" s="270"/>
      <c r="LVM72" s="269"/>
      <c r="LVN72" s="269"/>
      <c r="LVO72" s="269"/>
      <c r="LVP72" s="269"/>
      <c r="LVQ72" s="269"/>
      <c r="LVR72" s="270"/>
      <c r="LVS72" s="269"/>
      <c r="LVT72" s="269"/>
      <c r="LVU72" s="269"/>
      <c r="LVV72" s="269"/>
      <c r="LVW72" s="269"/>
      <c r="LVX72" s="270"/>
      <c r="LVY72" s="269"/>
      <c r="LVZ72" s="269"/>
      <c r="LWA72" s="269"/>
      <c r="LWB72" s="269"/>
      <c r="LWC72" s="269"/>
      <c r="LWD72" s="270"/>
      <c r="LWE72" s="269"/>
      <c r="LWF72" s="269"/>
      <c r="LWG72" s="269"/>
      <c r="LWH72" s="269"/>
      <c r="LWI72" s="269"/>
      <c r="LWJ72" s="270"/>
      <c r="LWK72" s="269"/>
      <c r="LWL72" s="269"/>
      <c r="LWM72" s="269"/>
      <c r="LWN72" s="269"/>
      <c r="LWO72" s="269"/>
      <c r="LWP72" s="270"/>
      <c r="LWQ72" s="269"/>
      <c r="LWR72" s="269"/>
      <c r="LWS72" s="269"/>
      <c r="LWT72" s="269"/>
      <c r="LWU72" s="269"/>
      <c r="LWV72" s="270"/>
      <c r="LWW72" s="269"/>
      <c r="LWX72" s="269"/>
      <c r="LWY72" s="269"/>
      <c r="LWZ72" s="269"/>
      <c r="LXA72" s="269"/>
      <c r="LXB72" s="270"/>
      <c r="LXC72" s="269"/>
      <c r="LXD72" s="269"/>
      <c r="LXE72" s="269"/>
      <c r="LXF72" s="269"/>
      <c r="LXG72" s="269"/>
      <c r="LXH72" s="270"/>
      <c r="LXI72" s="269"/>
      <c r="LXJ72" s="269"/>
      <c r="LXK72" s="269"/>
      <c r="LXL72" s="269"/>
      <c r="LXM72" s="269"/>
      <c r="LXN72" s="270"/>
      <c r="LXO72" s="269"/>
      <c r="LXP72" s="269"/>
      <c r="LXQ72" s="269"/>
      <c r="LXR72" s="269"/>
      <c r="LXS72" s="269"/>
      <c r="LXT72" s="270"/>
      <c r="LXU72" s="269"/>
      <c r="LXV72" s="269"/>
      <c r="LXW72" s="269"/>
      <c r="LXX72" s="269"/>
      <c r="LXY72" s="269"/>
      <c r="LXZ72" s="270"/>
      <c r="LYA72" s="269"/>
      <c r="LYB72" s="269"/>
      <c r="LYC72" s="269"/>
      <c r="LYD72" s="269"/>
      <c r="LYE72" s="269"/>
      <c r="LYF72" s="270"/>
      <c r="LYG72" s="269"/>
      <c r="LYH72" s="269"/>
      <c r="LYI72" s="269"/>
      <c r="LYJ72" s="269"/>
      <c r="LYK72" s="269"/>
      <c r="LYL72" s="270"/>
      <c r="LYM72" s="269"/>
      <c r="LYN72" s="269"/>
      <c r="LYO72" s="269"/>
      <c r="LYP72" s="269"/>
      <c r="LYQ72" s="269"/>
      <c r="LYR72" s="270"/>
      <c r="LYS72" s="269"/>
      <c r="LYT72" s="269"/>
      <c r="LYU72" s="269"/>
      <c r="LYV72" s="269"/>
      <c r="LYW72" s="269"/>
      <c r="LYX72" s="270"/>
      <c r="LYY72" s="269"/>
      <c r="LYZ72" s="269"/>
      <c r="LZA72" s="269"/>
      <c r="LZB72" s="269"/>
      <c r="LZC72" s="269"/>
      <c r="LZD72" s="270"/>
      <c r="LZE72" s="269"/>
      <c r="LZF72" s="269"/>
      <c r="LZG72" s="269"/>
      <c r="LZH72" s="269"/>
      <c r="LZI72" s="269"/>
      <c r="LZJ72" s="270"/>
      <c r="LZK72" s="269"/>
      <c r="LZL72" s="269"/>
      <c r="LZM72" s="269"/>
      <c r="LZN72" s="269"/>
      <c r="LZO72" s="269"/>
      <c r="LZP72" s="270"/>
      <c r="LZQ72" s="269"/>
      <c r="LZR72" s="269"/>
      <c r="LZS72" s="269"/>
      <c r="LZT72" s="269"/>
      <c r="LZU72" s="269"/>
      <c r="LZV72" s="270"/>
      <c r="LZW72" s="269"/>
      <c r="LZX72" s="269"/>
      <c r="LZY72" s="269"/>
      <c r="LZZ72" s="269"/>
      <c r="MAA72" s="269"/>
      <c r="MAB72" s="270"/>
      <c r="MAC72" s="269"/>
      <c r="MAD72" s="269"/>
      <c r="MAE72" s="269"/>
      <c r="MAF72" s="269"/>
      <c r="MAG72" s="269"/>
      <c r="MAH72" s="270"/>
      <c r="MAI72" s="269"/>
      <c r="MAJ72" s="269"/>
      <c r="MAK72" s="269"/>
      <c r="MAL72" s="269"/>
      <c r="MAM72" s="269"/>
      <c r="MAN72" s="270"/>
      <c r="MAO72" s="269"/>
      <c r="MAP72" s="269"/>
      <c r="MAQ72" s="269"/>
      <c r="MAR72" s="269"/>
      <c r="MAS72" s="269"/>
      <c r="MAT72" s="270"/>
      <c r="MAU72" s="269"/>
      <c r="MAV72" s="269"/>
      <c r="MAW72" s="269"/>
      <c r="MAX72" s="269"/>
      <c r="MAY72" s="269"/>
      <c r="MAZ72" s="270"/>
      <c r="MBA72" s="269"/>
      <c r="MBB72" s="269"/>
      <c r="MBC72" s="269"/>
      <c r="MBD72" s="269"/>
      <c r="MBE72" s="269"/>
      <c r="MBF72" s="270"/>
      <c r="MBG72" s="269"/>
      <c r="MBH72" s="269"/>
      <c r="MBI72" s="269"/>
      <c r="MBJ72" s="269"/>
      <c r="MBK72" s="269"/>
      <c r="MBL72" s="270"/>
      <c r="MBM72" s="269"/>
      <c r="MBN72" s="269"/>
      <c r="MBO72" s="269"/>
      <c r="MBP72" s="269"/>
      <c r="MBQ72" s="269"/>
      <c r="MBR72" s="270"/>
      <c r="MBS72" s="269"/>
      <c r="MBT72" s="269"/>
      <c r="MBU72" s="269"/>
      <c r="MBV72" s="269"/>
      <c r="MBW72" s="269"/>
      <c r="MBX72" s="270"/>
      <c r="MBY72" s="269"/>
      <c r="MBZ72" s="269"/>
      <c r="MCA72" s="269"/>
      <c r="MCB72" s="269"/>
      <c r="MCC72" s="269"/>
      <c r="MCD72" s="270"/>
      <c r="MCE72" s="269"/>
      <c r="MCF72" s="269"/>
      <c r="MCG72" s="269"/>
      <c r="MCH72" s="269"/>
      <c r="MCI72" s="269"/>
      <c r="MCJ72" s="270"/>
      <c r="MCK72" s="269"/>
      <c r="MCL72" s="269"/>
      <c r="MCM72" s="269"/>
      <c r="MCN72" s="269"/>
      <c r="MCO72" s="269"/>
      <c r="MCP72" s="270"/>
      <c r="MCQ72" s="269"/>
      <c r="MCR72" s="269"/>
      <c r="MCS72" s="269"/>
      <c r="MCT72" s="269"/>
      <c r="MCU72" s="269"/>
      <c r="MCV72" s="270"/>
      <c r="MCW72" s="269"/>
      <c r="MCX72" s="269"/>
      <c r="MCY72" s="269"/>
      <c r="MCZ72" s="269"/>
      <c r="MDA72" s="269"/>
      <c r="MDB72" s="270"/>
      <c r="MDC72" s="269"/>
      <c r="MDD72" s="269"/>
      <c r="MDE72" s="269"/>
      <c r="MDF72" s="269"/>
      <c r="MDG72" s="269"/>
      <c r="MDH72" s="270"/>
      <c r="MDI72" s="269"/>
      <c r="MDJ72" s="269"/>
      <c r="MDK72" s="269"/>
      <c r="MDL72" s="269"/>
      <c r="MDM72" s="269"/>
      <c r="MDN72" s="270"/>
      <c r="MDO72" s="269"/>
      <c r="MDP72" s="269"/>
      <c r="MDQ72" s="269"/>
      <c r="MDR72" s="269"/>
      <c r="MDS72" s="269"/>
      <c r="MDT72" s="270"/>
      <c r="MDU72" s="269"/>
      <c r="MDV72" s="269"/>
      <c r="MDW72" s="269"/>
      <c r="MDX72" s="269"/>
      <c r="MDY72" s="269"/>
      <c r="MDZ72" s="270"/>
      <c r="MEA72" s="269"/>
      <c r="MEB72" s="269"/>
      <c r="MEC72" s="269"/>
      <c r="MED72" s="269"/>
      <c r="MEE72" s="269"/>
      <c r="MEF72" s="270"/>
      <c r="MEG72" s="269"/>
      <c r="MEH72" s="269"/>
      <c r="MEI72" s="269"/>
      <c r="MEJ72" s="269"/>
      <c r="MEK72" s="269"/>
      <c r="MEL72" s="270"/>
      <c r="MEM72" s="269"/>
      <c r="MEN72" s="269"/>
      <c r="MEO72" s="269"/>
      <c r="MEP72" s="269"/>
      <c r="MEQ72" s="269"/>
      <c r="MER72" s="270"/>
      <c r="MES72" s="269"/>
      <c r="MET72" s="269"/>
      <c r="MEU72" s="269"/>
      <c r="MEV72" s="269"/>
      <c r="MEW72" s="269"/>
      <c r="MEX72" s="270"/>
      <c r="MEY72" s="269"/>
      <c r="MEZ72" s="269"/>
      <c r="MFA72" s="269"/>
      <c r="MFB72" s="269"/>
      <c r="MFC72" s="269"/>
      <c r="MFD72" s="270"/>
      <c r="MFE72" s="269"/>
      <c r="MFF72" s="269"/>
      <c r="MFG72" s="269"/>
      <c r="MFH72" s="269"/>
      <c r="MFI72" s="269"/>
      <c r="MFJ72" s="270"/>
      <c r="MFK72" s="269"/>
      <c r="MFL72" s="269"/>
      <c r="MFM72" s="269"/>
      <c r="MFN72" s="269"/>
      <c r="MFO72" s="269"/>
      <c r="MFP72" s="270"/>
      <c r="MFQ72" s="269"/>
      <c r="MFR72" s="269"/>
      <c r="MFS72" s="269"/>
      <c r="MFT72" s="269"/>
      <c r="MFU72" s="269"/>
      <c r="MFV72" s="270"/>
      <c r="MFW72" s="269"/>
      <c r="MFX72" s="269"/>
      <c r="MFY72" s="269"/>
      <c r="MFZ72" s="269"/>
      <c r="MGA72" s="269"/>
      <c r="MGB72" s="270"/>
      <c r="MGC72" s="269"/>
      <c r="MGD72" s="269"/>
      <c r="MGE72" s="269"/>
      <c r="MGF72" s="269"/>
      <c r="MGG72" s="269"/>
      <c r="MGH72" s="270"/>
      <c r="MGI72" s="269"/>
      <c r="MGJ72" s="269"/>
      <c r="MGK72" s="269"/>
      <c r="MGL72" s="269"/>
      <c r="MGM72" s="269"/>
      <c r="MGN72" s="270"/>
      <c r="MGO72" s="269"/>
      <c r="MGP72" s="269"/>
      <c r="MGQ72" s="269"/>
      <c r="MGR72" s="269"/>
      <c r="MGS72" s="269"/>
      <c r="MGT72" s="270"/>
      <c r="MGU72" s="269"/>
      <c r="MGV72" s="269"/>
      <c r="MGW72" s="269"/>
      <c r="MGX72" s="269"/>
      <c r="MGY72" s="269"/>
      <c r="MGZ72" s="270"/>
      <c r="MHA72" s="269"/>
      <c r="MHB72" s="269"/>
      <c r="MHC72" s="269"/>
      <c r="MHD72" s="269"/>
      <c r="MHE72" s="269"/>
      <c r="MHF72" s="270"/>
      <c r="MHG72" s="269"/>
      <c r="MHH72" s="269"/>
      <c r="MHI72" s="269"/>
      <c r="MHJ72" s="269"/>
      <c r="MHK72" s="269"/>
      <c r="MHL72" s="270"/>
      <c r="MHM72" s="269"/>
      <c r="MHN72" s="269"/>
      <c r="MHO72" s="269"/>
      <c r="MHP72" s="269"/>
      <c r="MHQ72" s="269"/>
      <c r="MHR72" s="270"/>
      <c r="MHS72" s="269"/>
      <c r="MHT72" s="269"/>
      <c r="MHU72" s="269"/>
      <c r="MHV72" s="269"/>
      <c r="MHW72" s="269"/>
      <c r="MHX72" s="270"/>
      <c r="MHY72" s="269"/>
      <c r="MHZ72" s="269"/>
      <c r="MIA72" s="269"/>
      <c r="MIB72" s="269"/>
      <c r="MIC72" s="269"/>
      <c r="MID72" s="270"/>
      <c r="MIE72" s="269"/>
      <c r="MIF72" s="269"/>
      <c r="MIG72" s="269"/>
      <c r="MIH72" s="269"/>
      <c r="MII72" s="269"/>
      <c r="MIJ72" s="270"/>
      <c r="MIK72" s="269"/>
      <c r="MIL72" s="269"/>
      <c r="MIM72" s="269"/>
      <c r="MIN72" s="269"/>
      <c r="MIO72" s="269"/>
      <c r="MIP72" s="270"/>
      <c r="MIQ72" s="269"/>
      <c r="MIR72" s="269"/>
      <c r="MIS72" s="269"/>
      <c r="MIT72" s="269"/>
      <c r="MIU72" s="269"/>
      <c r="MIV72" s="270"/>
      <c r="MIW72" s="269"/>
      <c r="MIX72" s="269"/>
      <c r="MIY72" s="269"/>
      <c r="MIZ72" s="269"/>
      <c r="MJA72" s="269"/>
      <c r="MJB72" s="270"/>
      <c r="MJC72" s="269"/>
      <c r="MJD72" s="269"/>
      <c r="MJE72" s="269"/>
      <c r="MJF72" s="269"/>
      <c r="MJG72" s="269"/>
      <c r="MJH72" s="270"/>
      <c r="MJI72" s="269"/>
      <c r="MJJ72" s="269"/>
      <c r="MJK72" s="269"/>
      <c r="MJL72" s="269"/>
      <c r="MJM72" s="269"/>
      <c r="MJN72" s="270"/>
      <c r="MJO72" s="269"/>
      <c r="MJP72" s="269"/>
      <c r="MJQ72" s="269"/>
      <c r="MJR72" s="269"/>
      <c r="MJS72" s="269"/>
      <c r="MJT72" s="270"/>
      <c r="MJU72" s="269"/>
      <c r="MJV72" s="269"/>
      <c r="MJW72" s="269"/>
      <c r="MJX72" s="269"/>
      <c r="MJY72" s="269"/>
      <c r="MJZ72" s="270"/>
      <c r="MKA72" s="269"/>
      <c r="MKB72" s="269"/>
      <c r="MKC72" s="269"/>
      <c r="MKD72" s="269"/>
      <c r="MKE72" s="269"/>
      <c r="MKF72" s="270"/>
      <c r="MKG72" s="269"/>
      <c r="MKH72" s="269"/>
      <c r="MKI72" s="269"/>
      <c r="MKJ72" s="269"/>
      <c r="MKK72" s="269"/>
      <c r="MKL72" s="270"/>
      <c r="MKM72" s="269"/>
      <c r="MKN72" s="269"/>
      <c r="MKO72" s="269"/>
      <c r="MKP72" s="269"/>
      <c r="MKQ72" s="269"/>
      <c r="MKR72" s="270"/>
      <c r="MKS72" s="269"/>
      <c r="MKT72" s="269"/>
      <c r="MKU72" s="269"/>
      <c r="MKV72" s="269"/>
      <c r="MKW72" s="269"/>
      <c r="MKX72" s="270"/>
      <c r="MKY72" s="269"/>
      <c r="MKZ72" s="269"/>
      <c r="MLA72" s="269"/>
      <c r="MLB72" s="269"/>
      <c r="MLC72" s="269"/>
      <c r="MLD72" s="270"/>
      <c r="MLE72" s="269"/>
      <c r="MLF72" s="269"/>
      <c r="MLG72" s="269"/>
      <c r="MLH72" s="269"/>
      <c r="MLI72" s="269"/>
      <c r="MLJ72" s="270"/>
      <c r="MLK72" s="269"/>
      <c r="MLL72" s="269"/>
      <c r="MLM72" s="269"/>
      <c r="MLN72" s="269"/>
      <c r="MLO72" s="269"/>
      <c r="MLP72" s="270"/>
      <c r="MLQ72" s="269"/>
      <c r="MLR72" s="269"/>
      <c r="MLS72" s="269"/>
      <c r="MLT72" s="269"/>
      <c r="MLU72" s="269"/>
      <c r="MLV72" s="270"/>
      <c r="MLW72" s="269"/>
      <c r="MLX72" s="269"/>
      <c r="MLY72" s="269"/>
      <c r="MLZ72" s="269"/>
      <c r="MMA72" s="269"/>
      <c r="MMB72" s="270"/>
      <c r="MMC72" s="269"/>
      <c r="MMD72" s="269"/>
      <c r="MME72" s="269"/>
      <c r="MMF72" s="269"/>
      <c r="MMG72" s="269"/>
      <c r="MMH72" s="270"/>
      <c r="MMI72" s="269"/>
      <c r="MMJ72" s="269"/>
      <c r="MMK72" s="269"/>
      <c r="MML72" s="269"/>
      <c r="MMM72" s="269"/>
      <c r="MMN72" s="270"/>
      <c r="MMO72" s="269"/>
      <c r="MMP72" s="269"/>
      <c r="MMQ72" s="269"/>
      <c r="MMR72" s="269"/>
      <c r="MMS72" s="269"/>
      <c r="MMT72" s="270"/>
      <c r="MMU72" s="269"/>
      <c r="MMV72" s="269"/>
      <c r="MMW72" s="269"/>
      <c r="MMX72" s="269"/>
      <c r="MMY72" s="269"/>
      <c r="MMZ72" s="270"/>
      <c r="MNA72" s="269"/>
      <c r="MNB72" s="269"/>
      <c r="MNC72" s="269"/>
      <c r="MND72" s="269"/>
      <c r="MNE72" s="269"/>
      <c r="MNF72" s="270"/>
      <c r="MNG72" s="269"/>
      <c r="MNH72" s="269"/>
      <c r="MNI72" s="269"/>
      <c r="MNJ72" s="269"/>
      <c r="MNK72" s="269"/>
      <c r="MNL72" s="270"/>
      <c r="MNM72" s="269"/>
      <c r="MNN72" s="269"/>
      <c r="MNO72" s="269"/>
      <c r="MNP72" s="269"/>
      <c r="MNQ72" s="269"/>
      <c r="MNR72" s="270"/>
      <c r="MNS72" s="269"/>
      <c r="MNT72" s="269"/>
      <c r="MNU72" s="269"/>
      <c r="MNV72" s="269"/>
      <c r="MNW72" s="269"/>
      <c r="MNX72" s="270"/>
      <c r="MNY72" s="269"/>
      <c r="MNZ72" s="269"/>
      <c r="MOA72" s="269"/>
      <c r="MOB72" s="269"/>
      <c r="MOC72" s="269"/>
      <c r="MOD72" s="270"/>
      <c r="MOE72" s="269"/>
      <c r="MOF72" s="269"/>
      <c r="MOG72" s="269"/>
      <c r="MOH72" s="269"/>
      <c r="MOI72" s="269"/>
      <c r="MOJ72" s="270"/>
      <c r="MOK72" s="269"/>
      <c r="MOL72" s="269"/>
      <c r="MOM72" s="269"/>
      <c r="MON72" s="269"/>
      <c r="MOO72" s="269"/>
      <c r="MOP72" s="270"/>
      <c r="MOQ72" s="269"/>
      <c r="MOR72" s="269"/>
      <c r="MOS72" s="269"/>
      <c r="MOT72" s="269"/>
      <c r="MOU72" s="269"/>
      <c r="MOV72" s="270"/>
      <c r="MOW72" s="269"/>
      <c r="MOX72" s="269"/>
      <c r="MOY72" s="269"/>
      <c r="MOZ72" s="269"/>
      <c r="MPA72" s="269"/>
      <c r="MPB72" s="270"/>
      <c r="MPC72" s="269"/>
      <c r="MPD72" s="269"/>
      <c r="MPE72" s="269"/>
      <c r="MPF72" s="269"/>
      <c r="MPG72" s="269"/>
      <c r="MPH72" s="270"/>
      <c r="MPI72" s="269"/>
      <c r="MPJ72" s="269"/>
      <c r="MPK72" s="269"/>
      <c r="MPL72" s="269"/>
      <c r="MPM72" s="269"/>
      <c r="MPN72" s="270"/>
      <c r="MPO72" s="269"/>
      <c r="MPP72" s="269"/>
      <c r="MPQ72" s="269"/>
      <c r="MPR72" s="269"/>
      <c r="MPS72" s="269"/>
      <c r="MPT72" s="270"/>
      <c r="MPU72" s="269"/>
      <c r="MPV72" s="269"/>
      <c r="MPW72" s="269"/>
      <c r="MPX72" s="269"/>
      <c r="MPY72" s="269"/>
      <c r="MPZ72" s="270"/>
      <c r="MQA72" s="269"/>
      <c r="MQB72" s="269"/>
      <c r="MQC72" s="269"/>
      <c r="MQD72" s="269"/>
      <c r="MQE72" s="269"/>
      <c r="MQF72" s="270"/>
      <c r="MQG72" s="269"/>
      <c r="MQH72" s="269"/>
      <c r="MQI72" s="269"/>
      <c r="MQJ72" s="269"/>
      <c r="MQK72" s="269"/>
      <c r="MQL72" s="270"/>
      <c r="MQM72" s="269"/>
      <c r="MQN72" s="269"/>
      <c r="MQO72" s="269"/>
      <c r="MQP72" s="269"/>
      <c r="MQQ72" s="269"/>
      <c r="MQR72" s="270"/>
      <c r="MQS72" s="269"/>
      <c r="MQT72" s="269"/>
      <c r="MQU72" s="269"/>
      <c r="MQV72" s="269"/>
      <c r="MQW72" s="269"/>
      <c r="MQX72" s="270"/>
      <c r="MQY72" s="269"/>
      <c r="MQZ72" s="269"/>
      <c r="MRA72" s="269"/>
      <c r="MRB72" s="269"/>
      <c r="MRC72" s="269"/>
      <c r="MRD72" s="270"/>
      <c r="MRE72" s="269"/>
      <c r="MRF72" s="269"/>
      <c r="MRG72" s="269"/>
      <c r="MRH72" s="269"/>
      <c r="MRI72" s="269"/>
      <c r="MRJ72" s="270"/>
      <c r="MRK72" s="269"/>
      <c r="MRL72" s="269"/>
      <c r="MRM72" s="269"/>
      <c r="MRN72" s="269"/>
      <c r="MRO72" s="269"/>
      <c r="MRP72" s="270"/>
      <c r="MRQ72" s="269"/>
      <c r="MRR72" s="269"/>
      <c r="MRS72" s="269"/>
      <c r="MRT72" s="269"/>
      <c r="MRU72" s="269"/>
      <c r="MRV72" s="270"/>
      <c r="MRW72" s="269"/>
      <c r="MRX72" s="269"/>
      <c r="MRY72" s="269"/>
      <c r="MRZ72" s="269"/>
      <c r="MSA72" s="269"/>
      <c r="MSB72" s="270"/>
      <c r="MSC72" s="269"/>
      <c r="MSD72" s="269"/>
      <c r="MSE72" s="269"/>
      <c r="MSF72" s="269"/>
      <c r="MSG72" s="269"/>
      <c r="MSH72" s="270"/>
      <c r="MSI72" s="269"/>
      <c r="MSJ72" s="269"/>
      <c r="MSK72" s="269"/>
      <c r="MSL72" s="269"/>
      <c r="MSM72" s="269"/>
      <c r="MSN72" s="270"/>
      <c r="MSO72" s="269"/>
      <c r="MSP72" s="269"/>
      <c r="MSQ72" s="269"/>
      <c r="MSR72" s="269"/>
      <c r="MSS72" s="269"/>
      <c r="MST72" s="270"/>
      <c r="MSU72" s="269"/>
      <c r="MSV72" s="269"/>
      <c r="MSW72" s="269"/>
      <c r="MSX72" s="269"/>
      <c r="MSY72" s="269"/>
      <c r="MSZ72" s="270"/>
      <c r="MTA72" s="269"/>
      <c r="MTB72" s="269"/>
      <c r="MTC72" s="269"/>
      <c r="MTD72" s="269"/>
      <c r="MTE72" s="269"/>
      <c r="MTF72" s="270"/>
      <c r="MTG72" s="269"/>
      <c r="MTH72" s="269"/>
      <c r="MTI72" s="269"/>
      <c r="MTJ72" s="269"/>
      <c r="MTK72" s="269"/>
      <c r="MTL72" s="270"/>
      <c r="MTM72" s="269"/>
      <c r="MTN72" s="269"/>
      <c r="MTO72" s="269"/>
      <c r="MTP72" s="269"/>
      <c r="MTQ72" s="269"/>
      <c r="MTR72" s="270"/>
      <c r="MTS72" s="269"/>
      <c r="MTT72" s="269"/>
      <c r="MTU72" s="269"/>
      <c r="MTV72" s="269"/>
      <c r="MTW72" s="269"/>
      <c r="MTX72" s="270"/>
      <c r="MTY72" s="269"/>
      <c r="MTZ72" s="269"/>
      <c r="MUA72" s="269"/>
      <c r="MUB72" s="269"/>
      <c r="MUC72" s="269"/>
      <c r="MUD72" s="270"/>
      <c r="MUE72" s="269"/>
      <c r="MUF72" s="269"/>
      <c r="MUG72" s="269"/>
      <c r="MUH72" s="269"/>
      <c r="MUI72" s="269"/>
      <c r="MUJ72" s="270"/>
      <c r="MUK72" s="269"/>
      <c r="MUL72" s="269"/>
      <c r="MUM72" s="269"/>
      <c r="MUN72" s="269"/>
      <c r="MUO72" s="269"/>
      <c r="MUP72" s="270"/>
      <c r="MUQ72" s="269"/>
      <c r="MUR72" s="269"/>
      <c r="MUS72" s="269"/>
      <c r="MUT72" s="269"/>
      <c r="MUU72" s="269"/>
      <c r="MUV72" s="270"/>
      <c r="MUW72" s="269"/>
      <c r="MUX72" s="269"/>
      <c r="MUY72" s="269"/>
      <c r="MUZ72" s="269"/>
      <c r="MVA72" s="269"/>
      <c r="MVB72" s="270"/>
      <c r="MVC72" s="269"/>
      <c r="MVD72" s="269"/>
      <c r="MVE72" s="269"/>
      <c r="MVF72" s="269"/>
      <c r="MVG72" s="269"/>
      <c r="MVH72" s="270"/>
      <c r="MVI72" s="269"/>
      <c r="MVJ72" s="269"/>
      <c r="MVK72" s="269"/>
      <c r="MVL72" s="269"/>
      <c r="MVM72" s="269"/>
      <c r="MVN72" s="270"/>
      <c r="MVO72" s="269"/>
      <c r="MVP72" s="269"/>
      <c r="MVQ72" s="269"/>
      <c r="MVR72" s="269"/>
      <c r="MVS72" s="269"/>
      <c r="MVT72" s="270"/>
      <c r="MVU72" s="269"/>
      <c r="MVV72" s="269"/>
      <c r="MVW72" s="269"/>
      <c r="MVX72" s="269"/>
      <c r="MVY72" s="269"/>
      <c r="MVZ72" s="270"/>
      <c r="MWA72" s="269"/>
      <c r="MWB72" s="269"/>
      <c r="MWC72" s="269"/>
      <c r="MWD72" s="269"/>
      <c r="MWE72" s="269"/>
      <c r="MWF72" s="270"/>
      <c r="MWG72" s="269"/>
      <c r="MWH72" s="269"/>
      <c r="MWI72" s="269"/>
      <c r="MWJ72" s="269"/>
      <c r="MWK72" s="269"/>
      <c r="MWL72" s="270"/>
      <c r="MWM72" s="269"/>
      <c r="MWN72" s="269"/>
      <c r="MWO72" s="269"/>
      <c r="MWP72" s="269"/>
      <c r="MWQ72" s="269"/>
      <c r="MWR72" s="270"/>
      <c r="MWS72" s="269"/>
      <c r="MWT72" s="269"/>
      <c r="MWU72" s="269"/>
      <c r="MWV72" s="269"/>
      <c r="MWW72" s="269"/>
      <c r="MWX72" s="270"/>
      <c r="MWY72" s="269"/>
      <c r="MWZ72" s="269"/>
      <c r="MXA72" s="269"/>
      <c r="MXB72" s="269"/>
      <c r="MXC72" s="269"/>
      <c r="MXD72" s="270"/>
      <c r="MXE72" s="269"/>
      <c r="MXF72" s="269"/>
      <c r="MXG72" s="269"/>
      <c r="MXH72" s="269"/>
      <c r="MXI72" s="269"/>
      <c r="MXJ72" s="270"/>
      <c r="MXK72" s="269"/>
      <c r="MXL72" s="269"/>
      <c r="MXM72" s="269"/>
      <c r="MXN72" s="269"/>
      <c r="MXO72" s="269"/>
      <c r="MXP72" s="270"/>
      <c r="MXQ72" s="269"/>
      <c r="MXR72" s="269"/>
      <c r="MXS72" s="269"/>
      <c r="MXT72" s="269"/>
      <c r="MXU72" s="269"/>
      <c r="MXV72" s="270"/>
      <c r="MXW72" s="269"/>
      <c r="MXX72" s="269"/>
      <c r="MXY72" s="269"/>
      <c r="MXZ72" s="269"/>
      <c r="MYA72" s="269"/>
      <c r="MYB72" s="270"/>
      <c r="MYC72" s="269"/>
      <c r="MYD72" s="269"/>
      <c r="MYE72" s="269"/>
      <c r="MYF72" s="269"/>
      <c r="MYG72" s="269"/>
      <c r="MYH72" s="270"/>
      <c r="MYI72" s="269"/>
      <c r="MYJ72" s="269"/>
      <c r="MYK72" s="269"/>
      <c r="MYL72" s="269"/>
      <c r="MYM72" s="269"/>
      <c r="MYN72" s="270"/>
      <c r="MYO72" s="269"/>
      <c r="MYP72" s="269"/>
      <c r="MYQ72" s="269"/>
      <c r="MYR72" s="269"/>
      <c r="MYS72" s="269"/>
      <c r="MYT72" s="270"/>
      <c r="MYU72" s="269"/>
      <c r="MYV72" s="269"/>
      <c r="MYW72" s="269"/>
      <c r="MYX72" s="269"/>
      <c r="MYY72" s="269"/>
      <c r="MYZ72" s="270"/>
      <c r="MZA72" s="269"/>
      <c r="MZB72" s="269"/>
      <c r="MZC72" s="269"/>
      <c r="MZD72" s="269"/>
      <c r="MZE72" s="269"/>
      <c r="MZF72" s="270"/>
      <c r="MZG72" s="269"/>
      <c r="MZH72" s="269"/>
      <c r="MZI72" s="269"/>
      <c r="MZJ72" s="269"/>
      <c r="MZK72" s="269"/>
      <c r="MZL72" s="270"/>
      <c r="MZM72" s="269"/>
      <c r="MZN72" s="269"/>
      <c r="MZO72" s="269"/>
      <c r="MZP72" s="269"/>
      <c r="MZQ72" s="269"/>
      <c r="MZR72" s="270"/>
      <c r="MZS72" s="269"/>
      <c r="MZT72" s="269"/>
      <c r="MZU72" s="269"/>
      <c r="MZV72" s="269"/>
      <c r="MZW72" s="269"/>
      <c r="MZX72" s="270"/>
      <c r="MZY72" s="269"/>
      <c r="MZZ72" s="269"/>
      <c r="NAA72" s="269"/>
      <c r="NAB72" s="269"/>
      <c r="NAC72" s="269"/>
      <c r="NAD72" s="270"/>
      <c r="NAE72" s="269"/>
      <c r="NAF72" s="269"/>
      <c r="NAG72" s="269"/>
      <c r="NAH72" s="269"/>
      <c r="NAI72" s="269"/>
      <c r="NAJ72" s="270"/>
      <c r="NAK72" s="269"/>
      <c r="NAL72" s="269"/>
      <c r="NAM72" s="269"/>
      <c r="NAN72" s="269"/>
      <c r="NAO72" s="269"/>
      <c r="NAP72" s="270"/>
      <c r="NAQ72" s="269"/>
      <c r="NAR72" s="269"/>
      <c r="NAS72" s="269"/>
      <c r="NAT72" s="269"/>
      <c r="NAU72" s="269"/>
      <c r="NAV72" s="270"/>
      <c r="NAW72" s="269"/>
      <c r="NAX72" s="269"/>
      <c r="NAY72" s="269"/>
      <c r="NAZ72" s="269"/>
      <c r="NBA72" s="269"/>
      <c r="NBB72" s="270"/>
      <c r="NBC72" s="269"/>
      <c r="NBD72" s="269"/>
      <c r="NBE72" s="269"/>
      <c r="NBF72" s="269"/>
      <c r="NBG72" s="269"/>
      <c r="NBH72" s="270"/>
      <c r="NBI72" s="269"/>
      <c r="NBJ72" s="269"/>
      <c r="NBK72" s="269"/>
      <c r="NBL72" s="269"/>
      <c r="NBM72" s="269"/>
      <c r="NBN72" s="270"/>
      <c r="NBO72" s="269"/>
      <c r="NBP72" s="269"/>
      <c r="NBQ72" s="269"/>
      <c r="NBR72" s="269"/>
      <c r="NBS72" s="269"/>
      <c r="NBT72" s="270"/>
      <c r="NBU72" s="269"/>
      <c r="NBV72" s="269"/>
      <c r="NBW72" s="269"/>
      <c r="NBX72" s="269"/>
      <c r="NBY72" s="269"/>
      <c r="NBZ72" s="270"/>
      <c r="NCA72" s="269"/>
      <c r="NCB72" s="269"/>
      <c r="NCC72" s="269"/>
      <c r="NCD72" s="269"/>
      <c r="NCE72" s="269"/>
      <c r="NCF72" s="270"/>
      <c r="NCG72" s="269"/>
      <c r="NCH72" s="269"/>
      <c r="NCI72" s="269"/>
      <c r="NCJ72" s="269"/>
      <c r="NCK72" s="269"/>
      <c r="NCL72" s="270"/>
      <c r="NCM72" s="269"/>
      <c r="NCN72" s="269"/>
      <c r="NCO72" s="269"/>
      <c r="NCP72" s="269"/>
      <c r="NCQ72" s="269"/>
      <c r="NCR72" s="270"/>
      <c r="NCS72" s="269"/>
      <c r="NCT72" s="269"/>
      <c r="NCU72" s="269"/>
      <c r="NCV72" s="269"/>
      <c r="NCW72" s="269"/>
      <c r="NCX72" s="270"/>
      <c r="NCY72" s="269"/>
      <c r="NCZ72" s="269"/>
      <c r="NDA72" s="269"/>
      <c r="NDB72" s="269"/>
      <c r="NDC72" s="269"/>
      <c r="NDD72" s="270"/>
      <c r="NDE72" s="269"/>
      <c r="NDF72" s="269"/>
      <c r="NDG72" s="269"/>
      <c r="NDH72" s="269"/>
      <c r="NDI72" s="269"/>
      <c r="NDJ72" s="270"/>
      <c r="NDK72" s="269"/>
      <c r="NDL72" s="269"/>
      <c r="NDM72" s="269"/>
      <c r="NDN72" s="269"/>
      <c r="NDO72" s="269"/>
      <c r="NDP72" s="270"/>
      <c r="NDQ72" s="269"/>
      <c r="NDR72" s="269"/>
      <c r="NDS72" s="269"/>
      <c r="NDT72" s="269"/>
      <c r="NDU72" s="269"/>
      <c r="NDV72" s="270"/>
      <c r="NDW72" s="269"/>
      <c r="NDX72" s="269"/>
      <c r="NDY72" s="269"/>
      <c r="NDZ72" s="269"/>
      <c r="NEA72" s="269"/>
      <c r="NEB72" s="270"/>
      <c r="NEC72" s="269"/>
      <c r="NED72" s="269"/>
      <c r="NEE72" s="269"/>
      <c r="NEF72" s="269"/>
      <c r="NEG72" s="269"/>
      <c r="NEH72" s="270"/>
      <c r="NEI72" s="269"/>
      <c r="NEJ72" s="269"/>
      <c r="NEK72" s="269"/>
      <c r="NEL72" s="269"/>
      <c r="NEM72" s="269"/>
      <c r="NEN72" s="270"/>
      <c r="NEO72" s="269"/>
      <c r="NEP72" s="269"/>
      <c r="NEQ72" s="269"/>
      <c r="NER72" s="269"/>
      <c r="NES72" s="269"/>
      <c r="NET72" s="270"/>
      <c r="NEU72" s="269"/>
      <c r="NEV72" s="269"/>
      <c r="NEW72" s="269"/>
      <c r="NEX72" s="269"/>
      <c r="NEY72" s="269"/>
      <c r="NEZ72" s="270"/>
      <c r="NFA72" s="269"/>
      <c r="NFB72" s="269"/>
      <c r="NFC72" s="269"/>
      <c r="NFD72" s="269"/>
      <c r="NFE72" s="269"/>
      <c r="NFF72" s="270"/>
      <c r="NFG72" s="269"/>
      <c r="NFH72" s="269"/>
      <c r="NFI72" s="269"/>
      <c r="NFJ72" s="269"/>
      <c r="NFK72" s="269"/>
      <c r="NFL72" s="270"/>
      <c r="NFM72" s="269"/>
      <c r="NFN72" s="269"/>
      <c r="NFO72" s="269"/>
      <c r="NFP72" s="269"/>
      <c r="NFQ72" s="269"/>
      <c r="NFR72" s="270"/>
      <c r="NFS72" s="269"/>
      <c r="NFT72" s="269"/>
      <c r="NFU72" s="269"/>
      <c r="NFV72" s="269"/>
      <c r="NFW72" s="269"/>
      <c r="NFX72" s="270"/>
      <c r="NFY72" s="269"/>
      <c r="NFZ72" s="269"/>
      <c r="NGA72" s="269"/>
      <c r="NGB72" s="269"/>
      <c r="NGC72" s="269"/>
      <c r="NGD72" s="270"/>
      <c r="NGE72" s="269"/>
      <c r="NGF72" s="269"/>
      <c r="NGG72" s="269"/>
      <c r="NGH72" s="269"/>
      <c r="NGI72" s="269"/>
      <c r="NGJ72" s="270"/>
      <c r="NGK72" s="269"/>
      <c r="NGL72" s="269"/>
      <c r="NGM72" s="269"/>
      <c r="NGN72" s="269"/>
      <c r="NGO72" s="269"/>
      <c r="NGP72" s="270"/>
      <c r="NGQ72" s="269"/>
      <c r="NGR72" s="269"/>
      <c r="NGS72" s="269"/>
      <c r="NGT72" s="269"/>
      <c r="NGU72" s="269"/>
      <c r="NGV72" s="270"/>
      <c r="NGW72" s="269"/>
      <c r="NGX72" s="269"/>
      <c r="NGY72" s="269"/>
      <c r="NGZ72" s="269"/>
      <c r="NHA72" s="269"/>
      <c r="NHB72" s="270"/>
      <c r="NHC72" s="269"/>
      <c r="NHD72" s="269"/>
      <c r="NHE72" s="269"/>
      <c r="NHF72" s="269"/>
      <c r="NHG72" s="269"/>
      <c r="NHH72" s="270"/>
      <c r="NHI72" s="269"/>
      <c r="NHJ72" s="269"/>
      <c r="NHK72" s="269"/>
      <c r="NHL72" s="269"/>
      <c r="NHM72" s="269"/>
      <c r="NHN72" s="270"/>
      <c r="NHO72" s="269"/>
      <c r="NHP72" s="269"/>
      <c r="NHQ72" s="269"/>
      <c r="NHR72" s="269"/>
      <c r="NHS72" s="269"/>
      <c r="NHT72" s="270"/>
      <c r="NHU72" s="269"/>
      <c r="NHV72" s="269"/>
      <c r="NHW72" s="269"/>
      <c r="NHX72" s="269"/>
      <c r="NHY72" s="269"/>
      <c r="NHZ72" s="270"/>
      <c r="NIA72" s="269"/>
      <c r="NIB72" s="269"/>
      <c r="NIC72" s="269"/>
      <c r="NID72" s="269"/>
      <c r="NIE72" s="269"/>
      <c r="NIF72" s="270"/>
      <c r="NIG72" s="269"/>
      <c r="NIH72" s="269"/>
      <c r="NII72" s="269"/>
      <c r="NIJ72" s="269"/>
      <c r="NIK72" s="269"/>
      <c r="NIL72" s="270"/>
      <c r="NIM72" s="269"/>
      <c r="NIN72" s="269"/>
      <c r="NIO72" s="269"/>
      <c r="NIP72" s="269"/>
      <c r="NIQ72" s="269"/>
      <c r="NIR72" s="270"/>
      <c r="NIS72" s="269"/>
      <c r="NIT72" s="269"/>
      <c r="NIU72" s="269"/>
      <c r="NIV72" s="269"/>
      <c r="NIW72" s="269"/>
      <c r="NIX72" s="270"/>
      <c r="NIY72" s="269"/>
      <c r="NIZ72" s="269"/>
      <c r="NJA72" s="269"/>
      <c r="NJB72" s="269"/>
      <c r="NJC72" s="269"/>
      <c r="NJD72" s="270"/>
      <c r="NJE72" s="269"/>
      <c r="NJF72" s="269"/>
      <c r="NJG72" s="269"/>
      <c r="NJH72" s="269"/>
      <c r="NJI72" s="269"/>
      <c r="NJJ72" s="270"/>
      <c r="NJK72" s="269"/>
      <c r="NJL72" s="269"/>
      <c r="NJM72" s="269"/>
      <c r="NJN72" s="269"/>
      <c r="NJO72" s="269"/>
      <c r="NJP72" s="270"/>
      <c r="NJQ72" s="269"/>
      <c r="NJR72" s="269"/>
      <c r="NJS72" s="269"/>
      <c r="NJT72" s="269"/>
      <c r="NJU72" s="269"/>
      <c r="NJV72" s="270"/>
      <c r="NJW72" s="269"/>
      <c r="NJX72" s="269"/>
      <c r="NJY72" s="269"/>
      <c r="NJZ72" s="269"/>
      <c r="NKA72" s="269"/>
      <c r="NKB72" s="270"/>
      <c r="NKC72" s="269"/>
      <c r="NKD72" s="269"/>
      <c r="NKE72" s="269"/>
      <c r="NKF72" s="269"/>
      <c r="NKG72" s="269"/>
      <c r="NKH72" s="270"/>
      <c r="NKI72" s="269"/>
      <c r="NKJ72" s="269"/>
      <c r="NKK72" s="269"/>
      <c r="NKL72" s="269"/>
      <c r="NKM72" s="269"/>
      <c r="NKN72" s="270"/>
      <c r="NKO72" s="269"/>
      <c r="NKP72" s="269"/>
      <c r="NKQ72" s="269"/>
      <c r="NKR72" s="269"/>
      <c r="NKS72" s="269"/>
      <c r="NKT72" s="270"/>
      <c r="NKU72" s="269"/>
      <c r="NKV72" s="269"/>
      <c r="NKW72" s="269"/>
      <c r="NKX72" s="269"/>
      <c r="NKY72" s="269"/>
      <c r="NKZ72" s="270"/>
      <c r="NLA72" s="269"/>
      <c r="NLB72" s="269"/>
      <c r="NLC72" s="269"/>
      <c r="NLD72" s="269"/>
      <c r="NLE72" s="269"/>
      <c r="NLF72" s="270"/>
      <c r="NLG72" s="269"/>
      <c r="NLH72" s="269"/>
      <c r="NLI72" s="269"/>
      <c r="NLJ72" s="269"/>
      <c r="NLK72" s="269"/>
      <c r="NLL72" s="270"/>
      <c r="NLM72" s="269"/>
      <c r="NLN72" s="269"/>
      <c r="NLO72" s="269"/>
      <c r="NLP72" s="269"/>
      <c r="NLQ72" s="269"/>
      <c r="NLR72" s="270"/>
      <c r="NLS72" s="269"/>
      <c r="NLT72" s="269"/>
      <c r="NLU72" s="269"/>
      <c r="NLV72" s="269"/>
      <c r="NLW72" s="269"/>
      <c r="NLX72" s="270"/>
      <c r="NLY72" s="269"/>
      <c r="NLZ72" s="269"/>
      <c r="NMA72" s="269"/>
      <c r="NMB72" s="269"/>
      <c r="NMC72" s="269"/>
      <c r="NMD72" s="270"/>
      <c r="NME72" s="269"/>
      <c r="NMF72" s="269"/>
      <c r="NMG72" s="269"/>
      <c r="NMH72" s="269"/>
      <c r="NMI72" s="269"/>
      <c r="NMJ72" s="270"/>
      <c r="NMK72" s="269"/>
      <c r="NML72" s="269"/>
      <c r="NMM72" s="269"/>
      <c r="NMN72" s="269"/>
      <c r="NMO72" s="269"/>
      <c r="NMP72" s="270"/>
      <c r="NMQ72" s="269"/>
      <c r="NMR72" s="269"/>
      <c r="NMS72" s="269"/>
      <c r="NMT72" s="269"/>
      <c r="NMU72" s="269"/>
      <c r="NMV72" s="270"/>
      <c r="NMW72" s="269"/>
      <c r="NMX72" s="269"/>
      <c r="NMY72" s="269"/>
      <c r="NMZ72" s="269"/>
      <c r="NNA72" s="269"/>
      <c r="NNB72" s="270"/>
      <c r="NNC72" s="269"/>
      <c r="NND72" s="269"/>
      <c r="NNE72" s="269"/>
      <c r="NNF72" s="269"/>
      <c r="NNG72" s="269"/>
      <c r="NNH72" s="270"/>
      <c r="NNI72" s="269"/>
      <c r="NNJ72" s="269"/>
      <c r="NNK72" s="269"/>
      <c r="NNL72" s="269"/>
      <c r="NNM72" s="269"/>
      <c r="NNN72" s="270"/>
      <c r="NNO72" s="269"/>
      <c r="NNP72" s="269"/>
      <c r="NNQ72" s="269"/>
      <c r="NNR72" s="269"/>
      <c r="NNS72" s="269"/>
      <c r="NNT72" s="270"/>
      <c r="NNU72" s="269"/>
      <c r="NNV72" s="269"/>
      <c r="NNW72" s="269"/>
      <c r="NNX72" s="269"/>
      <c r="NNY72" s="269"/>
      <c r="NNZ72" s="270"/>
      <c r="NOA72" s="269"/>
      <c r="NOB72" s="269"/>
      <c r="NOC72" s="269"/>
      <c r="NOD72" s="269"/>
      <c r="NOE72" s="269"/>
      <c r="NOF72" s="270"/>
      <c r="NOG72" s="269"/>
      <c r="NOH72" s="269"/>
      <c r="NOI72" s="269"/>
      <c r="NOJ72" s="269"/>
      <c r="NOK72" s="269"/>
      <c r="NOL72" s="270"/>
      <c r="NOM72" s="269"/>
      <c r="NON72" s="269"/>
      <c r="NOO72" s="269"/>
      <c r="NOP72" s="269"/>
      <c r="NOQ72" s="269"/>
      <c r="NOR72" s="270"/>
      <c r="NOS72" s="269"/>
      <c r="NOT72" s="269"/>
      <c r="NOU72" s="269"/>
      <c r="NOV72" s="269"/>
      <c r="NOW72" s="269"/>
      <c r="NOX72" s="270"/>
      <c r="NOY72" s="269"/>
      <c r="NOZ72" s="269"/>
      <c r="NPA72" s="269"/>
      <c r="NPB72" s="269"/>
      <c r="NPC72" s="269"/>
      <c r="NPD72" s="270"/>
      <c r="NPE72" s="269"/>
      <c r="NPF72" s="269"/>
      <c r="NPG72" s="269"/>
      <c r="NPH72" s="269"/>
      <c r="NPI72" s="269"/>
      <c r="NPJ72" s="270"/>
      <c r="NPK72" s="269"/>
      <c r="NPL72" s="269"/>
      <c r="NPM72" s="269"/>
      <c r="NPN72" s="269"/>
      <c r="NPO72" s="269"/>
      <c r="NPP72" s="270"/>
      <c r="NPQ72" s="269"/>
      <c r="NPR72" s="269"/>
      <c r="NPS72" s="269"/>
      <c r="NPT72" s="269"/>
      <c r="NPU72" s="269"/>
      <c r="NPV72" s="270"/>
      <c r="NPW72" s="269"/>
      <c r="NPX72" s="269"/>
      <c r="NPY72" s="269"/>
      <c r="NPZ72" s="269"/>
      <c r="NQA72" s="269"/>
      <c r="NQB72" s="270"/>
      <c r="NQC72" s="269"/>
      <c r="NQD72" s="269"/>
      <c r="NQE72" s="269"/>
      <c r="NQF72" s="269"/>
      <c r="NQG72" s="269"/>
      <c r="NQH72" s="270"/>
      <c r="NQI72" s="269"/>
      <c r="NQJ72" s="269"/>
      <c r="NQK72" s="269"/>
      <c r="NQL72" s="269"/>
      <c r="NQM72" s="269"/>
      <c r="NQN72" s="270"/>
      <c r="NQO72" s="269"/>
      <c r="NQP72" s="269"/>
      <c r="NQQ72" s="269"/>
      <c r="NQR72" s="269"/>
      <c r="NQS72" s="269"/>
      <c r="NQT72" s="270"/>
      <c r="NQU72" s="269"/>
      <c r="NQV72" s="269"/>
      <c r="NQW72" s="269"/>
      <c r="NQX72" s="269"/>
      <c r="NQY72" s="269"/>
      <c r="NQZ72" s="270"/>
      <c r="NRA72" s="269"/>
      <c r="NRB72" s="269"/>
      <c r="NRC72" s="269"/>
      <c r="NRD72" s="269"/>
      <c r="NRE72" s="269"/>
      <c r="NRF72" s="270"/>
      <c r="NRG72" s="269"/>
      <c r="NRH72" s="269"/>
      <c r="NRI72" s="269"/>
      <c r="NRJ72" s="269"/>
      <c r="NRK72" s="269"/>
      <c r="NRL72" s="270"/>
      <c r="NRM72" s="269"/>
      <c r="NRN72" s="269"/>
      <c r="NRO72" s="269"/>
      <c r="NRP72" s="269"/>
      <c r="NRQ72" s="269"/>
      <c r="NRR72" s="270"/>
      <c r="NRS72" s="269"/>
      <c r="NRT72" s="269"/>
      <c r="NRU72" s="269"/>
      <c r="NRV72" s="269"/>
      <c r="NRW72" s="269"/>
      <c r="NRX72" s="270"/>
      <c r="NRY72" s="269"/>
      <c r="NRZ72" s="269"/>
      <c r="NSA72" s="269"/>
      <c r="NSB72" s="269"/>
      <c r="NSC72" s="269"/>
      <c r="NSD72" s="270"/>
      <c r="NSE72" s="269"/>
      <c r="NSF72" s="269"/>
      <c r="NSG72" s="269"/>
      <c r="NSH72" s="269"/>
      <c r="NSI72" s="269"/>
      <c r="NSJ72" s="270"/>
      <c r="NSK72" s="269"/>
      <c r="NSL72" s="269"/>
      <c r="NSM72" s="269"/>
      <c r="NSN72" s="269"/>
      <c r="NSO72" s="269"/>
      <c r="NSP72" s="270"/>
      <c r="NSQ72" s="269"/>
      <c r="NSR72" s="269"/>
      <c r="NSS72" s="269"/>
      <c r="NST72" s="269"/>
      <c r="NSU72" s="269"/>
      <c r="NSV72" s="270"/>
      <c r="NSW72" s="269"/>
      <c r="NSX72" s="269"/>
      <c r="NSY72" s="269"/>
      <c r="NSZ72" s="269"/>
      <c r="NTA72" s="269"/>
      <c r="NTB72" s="270"/>
      <c r="NTC72" s="269"/>
      <c r="NTD72" s="269"/>
      <c r="NTE72" s="269"/>
      <c r="NTF72" s="269"/>
      <c r="NTG72" s="269"/>
      <c r="NTH72" s="270"/>
      <c r="NTI72" s="269"/>
      <c r="NTJ72" s="269"/>
      <c r="NTK72" s="269"/>
      <c r="NTL72" s="269"/>
      <c r="NTM72" s="269"/>
      <c r="NTN72" s="270"/>
      <c r="NTO72" s="269"/>
      <c r="NTP72" s="269"/>
      <c r="NTQ72" s="269"/>
      <c r="NTR72" s="269"/>
      <c r="NTS72" s="269"/>
      <c r="NTT72" s="270"/>
      <c r="NTU72" s="269"/>
      <c r="NTV72" s="269"/>
      <c r="NTW72" s="269"/>
      <c r="NTX72" s="269"/>
      <c r="NTY72" s="269"/>
      <c r="NTZ72" s="270"/>
      <c r="NUA72" s="269"/>
      <c r="NUB72" s="269"/>
      <c r="NUC72" s="269"/>
      <c r="NUD72" s="269"/>
      <c r="NUE72" s="269"/>
      <c r="NUF72" s="270"/>
      <c r="NUG72" s="269"/>
      <c r="NUH72" s="269"/>
      <c r="NUI72" s="269"/>
      <c r="NUJ72" s="269"/>
      <c r="NUK72" s="269"/>
      <c r="NUL72" s="270"/>
      <c r="NUM72" s="269"/>
      <c r="NUN72" s="269"/>
      <c r="NUO72" s="269"/>
      <c r="NUP72" s="269"/>
      <c r="NUQ72" s="269"/>
      <c r="NUR72" s="270"/>
      <c r="NUS72" s="269"/>
      <c r="NUT72" s="269"/>
      <c r="NUU72" s="269"/>
      <c r="NUV72" s="269"/>
      <c r="NUW72" s="269"/>
      <c r="NUX72" s="270"/>
      <c r="NUY72" s="269"/>
      <c r="NUZ72" s="269"/>
      <c r="NVA72" s="269"/>
      <c r="NVB72" s="269"/>
      <c r="NVC72" s="269"/>
      <c r="NVD72" s="270"/>
      <c r="NVE72" s="269"/>
      <c r="NVF72" s="269"/>
      <c r="NVG72" s="269"/>
      <c r="NVH72" s="269"/>
      <c r="NVI72" s="269"/>
      <c r="NVJ72" s="270"/>
      <c r="NVK72" s="269"/>
      <c r="NVL72" s="269"/>
      <c r="NVM72" s="269"/>
      <c r="NVN72" s="269"/>
      <c r="NVO72" s="269"/>
      <c r="NVP72" s="270"/>
      <c r="NVQ72" s="269"/>
      <c r="NVR72" s="269"/>
      <c r="NVS72" s="269"/>
      <c r="NVT72" s="269"/>
      <c r="NVU72" s="269"/>
      <c r="NVV72" s="270"/>
      <c r="NVW72" s="269"/>
      <c r="NVX72" s="269"/>
      <c r="NVY72" s="269"/>
      <c r="NVZ72" s="269"/>
      <c r="NWA72" s="269"/>
      <c r="NWB72" s="270"/>
      <c r="NWC72" s="269"/>
      <c r="NWD72" s="269"/>
      <c r="NWE72" s="269"/>
      <c r="NWF72" s="269"/>
      <c r="NWG72" s="269"/>
      <c r="NWH72" s="270"/>
      <c r="NWI72" s="269"/>
      <c r="NWJ72" s="269"/>
      <c r="NWK72" s="269"/>
      <c r="NWL72" s="269"/>
      <c r="NWM72" s="269"/>
      <c r="NWN72" s="270"/>
      <c r="NWO72" s="269"/>
      <c r="NWP72" s="269"/>
      <c r="NWQ72" s="269"/>
      <c r="NWR72" s="269"/>
      <c r="NWS72" s="269"/>
      <c r="NWT72" s="270"/>
      <c r="NWU72" s="269"/>
      <c r="NWV72" s="269"/>
      <c r="NWW72" s="269"/>
      <c r="NWX72" s="269"/>
      <c r="NWY72" s="269"/>
      <c r="NWZ72" s="270"/>
      <c r="NXA72" s="269"/>
      <c r="NXB72" s="269"/>
      <c r="NXC72" s="269"/>
      <c r="NXD72" s="269"/>
      <c r="NXE72" s="269"/>
      <c r="NXF72" s="270"/>
      <c r="NXG72" s="269"/>
      <c r="NXH72" s="269"/>
      <c r="NXI72" s="269"/>
      <c r="NXJ72" s="269"/>
      <c r="NXK72" s="269"/>
      <c r="NXL72" s="270"/>
      <c r="NXM72" s="269"/>
      <c r="NXN72" s="269"/>
      <c r="NXO72" s="269"/>
      <c r="NXP72" s="269"/>
      <c r="NXQ72" s="269"/>
      <c r="NXR72" s="270"/>
      <c r="NXS72" s="269"/>
      <c r="NXT72" s="269"/>
      <c r="NXU72" s="269"/>
      <c r="NXV72" s="269"/>
      <c r="NXW72" s="269"/>
      <c r="NXX72" s="270"/>
      <c r="NXY72" s="269"/>
      <c r="NXZ72" s="269"/>
      <c r="NYA72" s="269"/>
      <c r="NYB72" s="269"/>
      <c r="NYC72" s="269"/>
      <c r="NYD72" s="270"/>
      <c r="NYE72" s="269"/>
      <c r="NYF72" s="269"/>
      <c r="NYG72" s="269"/>
      <c r="NYH72" s="269"/>
      <c r="NYI72" s="269"/>
      <c r="NYJ72" s="270"/>
      <c r="NYK72" s="269"/>
      <c r="NYL72" s="269"/>
      <c r="NYM72" s="269"/>
      <c r="NYN72" s="269"/>
      <c r="NYO72" s="269"/>
      <c r="NYP72" s="270"/>
      <c r="NYQ72" s="269"/>
      <c r="NYR72" s="269"/>
      <c r="NYS72" s="269"/>
      <c r="NYT72" s="269"/>
      <c r="NYU72" s="269"/>
      <c r="NYV72" s="270"/>
      <c r="NYW72" s="269"/>
      <c r="NYX72" s="269"/>
      <c r="NYY72" s="269"/>
      <c r="NYZ72" s="269"/>
      <c r="NZA72" s="269"/>
      <c r="NZB72" s="270"/>
      <c r="NZC72" s="269"/>
      <c r="NZD72" s="269"/>
      <c r="NZE72" s="269"/>
      <c r="NZF72" s="269"/>
      <c r="NZG72" s="269"/>
      <c r="NZH72" s="270"/>
      <c r="NZI72" s="269"/>
      <c r="NZJ72" s="269"/>
      <c r="NZK72" s="269"/>
      <c r="NZL72" s="269"/>
      <c r="NZM72" s="269"/>
      <c r="NZN72" s="270"/>
      <c r="NZO72" s="269"/>
      <c r="NZP72" s="269"/>
      <c r="NZQ72" s="269"/>
      <c r="NZR72" s="269"/>
      <c r="NZS72" s="269"/>
      <c r="NZT72" s="270"/>
      <c r="NZU72" s="269"/>
      <c r="NZV72" s="269"/>
      <c r="NZW72" s="269"/>
      <c r="NZX72" s="269"/>
      <c r="NZY72" s="269"/>
      <c r="NZZ72" s="270"/>
      <c r="OAA72" s="269"/>
      <c r="OAB72" s="269"/>
      <c r="OAC72" s="269"/>
      <c r="OAD72" s="269"/>
      <c r="OAE72" s="269"/>
      <c r="OAF72" s="270"/>
      <c r="OAG72" s="269"/>
      <c r="OAH72" s="269"/>
      <c r="OAI72" s="269"/>
      <c r="OAJ72" s="269"/>
      <c r="OAK72" s="269"/>
      <c r="OAL72" s="270"/>
      <c r="OAM72" s="269"/>
      <c r="OAN72" s="269"/>
      <c r="OAO72" s="269"/>
      <c r="OAP72" s="269"/>
      <c r="OAQ72" s="269"/>
      <c r="OAR72" s="270"/>
      <c r="OAS72" s="269"/>
      <c r="OAT72" s="269"/>
      <c r="OAU72" s="269"/>
      <c r="OAV72" s="269"/>
      <c r="OAW72" s="269"/>
      <c r="OAX72" s="270"/>
      <c r="OAY72" s="269"/>
      <c r="OAZ72" s="269"/>
      <c r="OBA72" s="269"/>
      <c r="OBB72" s="269"/>
      <c r="OBC72" s="269"/>
      <c r="OBD72" s="270"/>
      <c r="OBE72" s="269"/>
      <c r="OBF72" s="269"/>
      <c r="OBG72" s="269"/>
      <c r="OBH72" s="269"/>
      <c r="OBI72" s="269"/>
      <c r="OBJ72" s="270"/>
      <c r="OBK72" s="269"/>
      <c r="OBL72" s="269"/>
      <c r="OBM72" s="269"/>
      <c r="OBN72" s="269"/>
      <c r="OBO72" s="269"/>
      <c r="OBP72" s="270"/>
      <c r="OBQ72" s="269"/>
      <c r="OBR72" s="269"/>
      <c r="OBS72" s="269"/>
      <c r="OBT72" s="269"/>
      <c r="OBU72" s="269"/>
      <c r="OBV72" s="270"/>
      <c r="OBW72" s="269"/>
      <c r="OBX72" s="269"/>
      <c r="OBY72" s="269"/>
      <c r="OBZ72" s="269"/>
      <c r="OCA72" s="269"/>
      <c r="OCB72" s="270"/>
      <c r="OCC72" s="269"/>
      <c r="OCD72" s="269"/>
      <c r="OCE72" s="269"/>
      <c r="OCF72" s="269"/>
      <c r="OCG72" s="269"/>
      <c r="OCH72" s="270"/>
      <c r="OCI72" s="269"/>
      <c r="OCJ72" s="269"/>
      <c r="OCK72" s="269"/>
      <c r="OCL72" s="269"/>
      <c r="OCM72" s="269"/>
      <c r="OCN72" s="270"/>
      <c r="OCO72" s="269"/>
      <c r="OCP72" s="269"/>
      <c r="OCQ72" s="269"/>
      <c r="OCR72" s="269"/>
      <c r="OCS72" s="269"/>
      <c r="OCT72" s="270"/>
      <c r="OCU72" s="269"/>
      <c r="OCV72" s="269"/>
      <c r="OCW72" s="269"/>
      <c r="OCX72" s="269"/>
      <c r="OCY72" s="269"/>
      <c r="OCZ72" s="270"/>
      <c r="ODA72" s="269"/>
      <c r="ODB72" s="269"/>
      <c r="ODC72" s="269"/>
      <c r="ODD72" s="269"/>
      <c r="ODE72" s="269"/>
      <c r="ODF72" s="270"/>
      <c r="ODG72" s="269"/>
      <c r="ODH72" s="269"/>
      <c r="ODI72" s="269"/>
      <c r="ODJ72" s="269"/>
      <c r="ODK72" s="269"/>
      <c r="ODL72" s="270"/>
      <c r="ODM72" s="269"/>
      <c r="ODN72" s="269"/>
      <c r="ODO72" s="269"/>
      <c r="ODP72" s="269"/>
      <c r="ODQ72" s="269"/>
      <c r="ODR72" s="270"/>
      <c r="ODS72" s="269"/>
      <c r="ODT72" s="269"/>
      <c r="ODU72" s="269"/>
      <c r="ODV72" s="269"/>
      <c r="ODW72" s="269"/>
      <c r="ODX72" s="270"/>
      <c r="ODY72" s="269"/>
      <c r="ODZ72" s="269"/>
      <c r="OEA72" s="269"/>
      <c r="OEB72" s="269"/>
      <c r="OEC72" s="269"/>
      <c r="OED72" s="270"/>
      <c r="OEE72" s="269"/>
      <c r="OEF72" s="269"/>
      <c r="OEG72" s="269"/>
      <c r="OEH72" s="269"/>
      <c r="OEI72" s="269"/>
      <c r="OEJ72" s="270"/>
      <c r="OEK72" s="269"/>
      <c r="OEL72" s="269"/>
      <c r="OEM72" s="269"/>
      <c r="OEN72" s="269"/>
      <c r="OEO72" s="269"/>
      <c r="OEP72" s="270"/>
      <c r="OEQ72" s="269"/>
      <c r="OER72" s="269"/>
      <c r="OES72" s="269"/>
      <c r="OET72" s="269"/>
      <c r="OEU72" s="269"/>
      <c r="OEV72" s="270"/>
      <c r="OEW72" s="269"/>
      <c r="OEX72" s="269"/>
      <c r="OEY72" s="269"/>
      <c r="OEZ72" s="269"/>
      <c r="OFA72" s="269"/>
      <c r="OFB72" s="270"/>
      <c r="OFC72" s="269"/>
      <c r="OFD72" s="269"/>
      <c r="OFE72" s="269"/>
      <c r="OFF72" s="269"/>
      <c r="OFG72" s="269"/>
      <c r="OFH72" s="270"/>
      <c r="OFI72" s="269"/>
      <c r="OFJ72" s="269"/>
      <c r="OFK72" s="269"/>
      <c r="OFL72" s="269"/>
      <c r="OFM72" s="269"/>
      <c r="OFN72" s="270"/>
      <c r="OFO72" s="269"/>
      <c r="OFP72" s="269"/>
      <c r="OFQ72" s="269"/>
      <c r="OFR72" s="269"/>
      <c r="OFS72" s="269"/>
      <c r="OFT72" s="270"/>
      <c r="OFU72" s="269"/>
      <c r="OFV72" s="269"/>
      <c r="OFW72" s="269"/>
      <c r="OFX72" s="269"/>
      <c r="OFY72" s="269"/>
      <c r="OFZ72" s="270"/>
      <c r="OGA72" s="269"/>
      <c r="OGB72" s="269"/>
      <c r="OGC72" s="269"/>
      <c r="OGD72" s="269"/>
      <c r="OGE72" s="269"/>
      <c r="OGF72" s="270"/>
      <c r="OGG72" s="269"/>
      <c r="OGH72" s="269"/>
      <c r="OGI72" s="269"/>
      <c r="OGJ72" s="269"/>
      <c r="OGK72" s="269"/>
      <c r="OGL72" s="270"/>
      <c r="OGM72" s="269"/>
      <c r="OGN72" s="269"/>
      <c r="OGO72" s="269"/>
      <c r="OGP72" s="269"/>
      <c r="OGQ72" s="269"/>
      <c r="OGR72" s="270"/>
      <c r="OGS72" s="269"/>
      <c r="OGT72" s="269"/>
      <c r="OGU72" s="269"/>
      <c r="OGV72" s="269"/>
      <c r="OGW72" s="269"/>
      <c r="OGX72" s="270"/>
      <c r="OGY72" s="269"/>
      <c r="OGZ72" s="269"/>
      <c r="OHA72" s="269"/>
      <c r="OHB72" s="269"/>
      <c r="OHC72" s="269"/>
      <c r="OHD72" s="270"/>
      <c r="OHE72" s="269"/>
      <c r="OHF72" s="269"/>
      <c r="OHG72" s="269"/>
      <c r="OHH72" s="269"/>
      <c r="OHI72" s="269"/>
      <c r="OHJ72" s="270"/>
      <c r="OHK72" s="269"/>
      <c r="OHL72" s="269"/>
      <c r="OHM72" s="269"/>
      <c r="OHN72" s="269"/>
      <c r="OHO72" s="269"/>
      <c r="OHP72" s="270"/>
      <c r="OHQ72" s="269"/>
      <c r="OHR72" s="269"/>
      <c r="OHS72" s="269"/>
      <c r="OHT72" s="269"/>
      <c r="OHU72" s="269"/>
      <c r="OHV72" s="270"/>
      <c r="OHW72" s="269"/>
      <c r="OHX72" s="269"/>
      <c r="OHY72" s="269"/>
      <c r="OHZ72" s="269"/>
      <c r="OIA72" s="269"/>
      <c r="OIB72" s="270"/>
      <c r="OIC72" s="269"/>
      <c r="OID72" s="269"/>
      <c r="OIE72" s="269"/>
      <c r="OIF72" s="269"/>
      <c r="OIG72" s="269"/>
      <c r="OIH72" s="270"/>
      <c r="OII72" s="269"/>
      <c r="OIJ72" s="269"/>
      <c r="OIK72" s="269"/>
      <c r="OIL72" s="269"/>
      <c r="OIM72" s="269"/>
      <c r="OIN72" s="270"/>
      <c r="OIO72" s="269"/>
      <c r="OIP72" s="269"/>
      <c r="OIQ72" s="269"/>
      <c r="OIR72" s="269"/>
      <c r="OIS72" s="269"/>
      <c r="OIT72" s="270"/>
      <c r="OIU72" s="269"/>
      <c r="OIV72" s="269"/>
      <c r="OIW72" s="269"/>
      <c r="OIX72" s="269"/>
      <c r="OIY72" s="269"/>
      <c r="OIZ72" s="270"/>
      <c r="OJA72" s="269"/>
      <c r="OJB72" s="269"/>
      <c r="OJC72" s="269"/>
      <c r="OJD72" s="269"/>
      <c r="OJE72" s="269"/>
      <c r="OJF72" s="270"/>
      <c r="OJG72" s="269"/>
      <c r="OJH72" s="269"/>
      <c r="OJI72" s="269"/>
      <c r="OJJ72" s="269"/>
      <c r="OJK72" s="269"/>
      <c r="OJL72" s="270"/>
      <c r="OJM72" s="269"/>
      <c r="OJN72" s="269"/>
      <c r="OJO72" s="269"/>
      <c r="OJP72" s="269"/>
      <c r="OJQ72" s="269"/>
      <c r="OJR72" s="270"/>
      <c r="OJS72" s="269"/>
      <c r="OJT72" s="269"/>
      <c r="OJU72" s="269"/>
      <c r="OJV72" s="269"/>
      <c r="OJW72" s="269"/>
      <c r="OJX72" s="270"/>
      <c r="OJY72" s="269"/>
      <c r="OJZ72" s="269"/>
      <c r="OKA72" s="269"/>
      <c r="OKB72" s="269"/>
      <c r="OKC72" s="269"/>
      <c r="OKD72" s="270"/>
      <c r="OKE72" s="269"/>
      <c r="OKF72" s="269"/>
      <c r="OKG72" s="269"/>
      <c r="OKH72" s="269"/>
      <c r="OKI72" s="269"/>
      <c r="OKJ72" s="270"/>
      <c r="OKK72" s="269"/>
      <c r="OKL72" s="269"/>
      <c r="OKM72" s="269"/>
      <c r="OKN72" s="269"/>
      <c r="OKO72" s="269"/>
      <c r="OKP72" s="270"/>
      <c r="OKQ72" s="269"/>
      <c r="OKR72" s="269"/>
      <c r="OKS72" s="269"/>
      <c r="OKT72" s="269"/>
      <c r="OKU72" s="269"/>
      <c r="OKV72" s="270"/>
      <c r="OKW72" s="269"/>
      <c r="OKX72" s="269"/>
      <c r="OKY72" s="269"/>
      <c r="OKZ72" s="269"/>
      <c r="OLA72" s="269"/>
      <c r="OLB72" s="270"/>
      <c r="OLC72" s="269"/>
      <c r="OLD72" s="269"/>
      <c r="OLE72" s="269"/>
      <c r="OLF72" s="269"/>
      <c r="OLG72" s="269"/>
      <c r="OLH72" s="270"/>
      <c r="OLI72" s="269"/>
      <c r="OLJ72" s="269"/>
      <c r="OLK72" s="269"/>
      <c r="OLL72" s="269"/>
      <c r="OLM72" s="269"/>
      <c r="OLN72" s="270"/>
      <c r="OLO72" s="269"/>
      <c r="OLP72" s="269"/>
      <c r="OLQ72" s="269"/>
      <c r="OLR72" s="269"/>
      <c r="OLS72" s="269"/>
      <c r="OLT72" s="270"/>
      <c r="OLU72" s="269"/>
      <c r="OLV72" s="269"/>
      <c r="OLW72" s="269"/>
      <c r="OLX72" s="269"/>
      <c r="OLY72" s="269"/>
      <c r="OLZ72" s="270"/>
      <c r="OMA72" s="269"/>
      <c r="OMB72" s="269"/>
      <c r="OMC72" s="269"/>
      <c r="OMD72" s="269"/>
      <c r="OME72" s="269"/>
      <c r="OMF72" s="270"/>
      <c r="OMG72" s="269"/>
      <c r="OMH72" s="269"/>
      <c r="OMI72" s="269"/>
      <c r="OMJ72" s="269"/>
      <c r="OMK72" s="269"/>
      <c r="OML72" s="270"/>
      <c r="OMM72" s="269"/>
      <c r="OMN72" s="269"/>
      <c r="OMO72" s="269"/>
      <c r="OMP72" s="269"/>
      <c r="OMQ72" s="269"/>
      <c r="OMR72" s="270"/>
      <c r="OMS72" s="269"/>
      <c r="OMT72" s="269"/>
      <c r="OMU72" s="269"/>
      <c r="OMV72" s="269"/>
      <c r="OMW72" s="269"/>
      <c r="OMX72" s="270"/>
      <c r="OMY72" s="269"/>
      <c r="OMZ72" s="269"/>
      <c r="ONA72" s="269"/>
      <c r="ONB72" s="269"/>
      <c r="ONC72" s="269"/>
      <c r="OND72" s="270"/>
      <c r="ONE72" s="269"/>
      <c r="ONF72" s="269"/>
      <c r="ONG72" s="269"/>
      <c r="ONH72" s="269"/>
      <c r="ONI72" s="269"/>
      <c r="ONJ72" s="270"/>
      <c r="ONK72" s="269"/>
      <c r="ONL72" s="269"/>
      <c r="ONM72" s="269"/>
      <c r="ONN72" s="269"/>
      <c r="ONO72" s="269"/>
      <c r="ONP72" s="270"/>
      <c r="ONQ72" s="269"/>
      <c r="ONR72" s="269"/>
      <c r="ONS72" s="269"/>
      <c r="ONT72" s="269"/>
      <c r="ONU72" s="269"/>
      <c r="ONV72" s="270"/>
      <c r="ONW72" s="269"/>
      <c r="ONX72" s="269"/>
      <c r="ONY72" s="269"/>
      <c r="ONZ72" s="269"/>
      <c r="OOA72" s="269"/>
      <c r="OOB72" s="270"/>
      <c r="OOC72" s="269"/>
      <c r="OOD72" s="269"/>
      <c r="OOE72" s="269"/>
      <c r="OOF72" s="269"/>
      <c r="OOG72" s="269"/>
      <c r="OOH72" s="270"/>
      <c r="OOI72" s="269"/>
      <c r="OOJ72" s="269"/>
      <c r="OOK72" s="269"/>
      <c r="OOL72" s="269"/>
      <c r="OOM72" s="269"/>
      <c r="OON72" s="270"/>
      <c r="OOO72" s="269"/>
      <c r="OOP72" s="269"/>
      <c r="OOQ72" s="269"/>
      <c r="OOR72" s="269"/>
      <c r="OOS72" s="269"/>
      <c r="OOT72" s="270"/>
      <c r="OOU72" s="269"/>
      <c r="OOV72" s="269"/>
      <c r="OOW72" s="269"/>
      <c r="OOX72" s="269"/>
      <c r="OOY72" s="269"/>
      <c r="OOZ72" s="270"/>
      <c r="OPA72" s="269"/>
      <c r="OPB72" s="269"/>
      <c r="OPC72" s="269"/>
      <c r="OPD72" s="269"/>
      <c r="OPE72" s="269"/>
      <c r="OPF72" s="270"/>
      <c r="OPG72" s="269"/>
      <c r="OPH72" s="269"/>
      <c r="OPI72" s="269"/>
      <c r="OPJ72" s="269"/>
      <c r="OPK72" s="269"/>
      <c r="OPL72" s="270"/>
      <c r="OPM72" s="269"/>
      <c r="OPN72" s="269"/>
      <c r="OPO72" s="269"/>
      <c r="OPP72" s="269"/>
      <c r="OPQ72" s="269"/>
      <c r="OPR72" s="270"/>
      <c r="OPS72" s="269"/>
      <c r="OPT72" s="269"/>
      <c r="OPU72" s="269"/>
      <c r="OPV72" s="269"/>
      <c r="OPW72" s="269"/>
      <c r="OPX72" s="270"/>
      <c r="OPY72" s="269"/>
      <c r="OPZ72" s="269"/>
      <c r="OQA72" s="269"/>
      <c r="OQB72" s="269"/>
      <c r="OQC72" s="269"/>
      <c r="OQD72" s="270"/>
      <c r="OQE72" s="269"/>
      <c r="OQF72" s="269"/>
      <c r="OQG72" s="269"/>
      <c r="OQH72" s="269"/>
      <c r="OQI72" s="269"/>
      <c r="OQJ72" s="270"/>
      <c r="OQK72" s="269"/>
      <c r="OQL72" s="269"/>
      <c r="OQM72" s="269"/>
      <c r="OQN72" s="269"/>
      <c r="OQO72" s="269"/>
      <c r="OQP72" s="270"/>
      <c r="OQQ72" s="269"/>
      <c r="OQR72" s="269"/>
      <c r="OQS72" s="269"/>
      <c r="OQT72" s="269"/>
      <c r="OQU72" s="269"/>
      <c r="OQV72" s="270"/>
      <c r="OQW72" s="269"/>
      <c r="OQX72" s="269"/>
      <c r="OQY72" s="269"/>
      <c r="OQZ72" s="269"/>
      <c r="ORA72" s="269"/>
      <c r="ORB72" s="270"/>
      <c r="ORC72" s="269"/>
      <c r="ORD72" s="269"/>
      <c r="ORE72" s="269"/>
      <c r="ORF72" s="269"/>
      <c r="ORG72" s="269"/>
      <c r="ORH72" s="270"/>
      <c r="ORI72" s="269"/>
      <c r="ORJ72" s="269"/>
      <c r="ORK72" s="269"/>
      <c r="ORL72" s="269"/>
      <c r="ORM72" s="269"/>
      <c r="ORN72" s="270"/>
      <c r="ORO72" s="269"/>
      <c r="ORP72" s="269"/>
      <c r="ORQ72" s="269"/>
      <c r="ORR72" s="269"/>
      <c r="ORS72" s="269"/>
      <c r="ORT72" s="270"/>
      <c r="ORU72" s="269"/>
      <c r="ORV72" s="269"/>
      <c r="ORW72" s="269"/>
      <c r="ORX72" s="269"/>
      <c r="ORY72" s="269"/>
      <c r="ORZ72" s="270"/>
      <c r="OSA72" s="269"/>
      <c r="OSB72" s="269"/>
      <c r="OSC72" s="269"/>
      <c r="OSD72" s="269"/>
      <c r="OSE72" s="269"/>
      <c r="OSF72" s="270"/>
      <c r="OSG72" s="269"/>
      <c r="OSH72" s="269"/>
      <c r="OSI72" s="269"/>
      <c r="OSJ72" s="269"/>
      <c r="OSK72" s="269"/>
      <c r="OSL72" s="270"/>
      <c r="OSM72" s="269"/>
      <c r="OSN72" s="269"/>
      <c r="OSO72" s="269"/>
      <c r="OSP72" s="269"/>
      <c r="OSQ72" s="269"/>
      <c r="OSR72" s="270"/>
      <c r="OSS72" s="269"/>
      <c r="OST72" s="269"/>
      <c r="OSU72" s="269"/>
      <c r="OSV72" s="269"/>
      <c r="OSW72" s="269"/>
      <c r="OSX72" s="270"/>
      <c r="OSY72" s="269"/>
      <c r="OSZ72" s="269"/>
      <c r="OTA72" s="269"/>
      <c r="OTB72" s="269"/>
      <c r="OTC72" s="269"/>
      <c r="OTD72" s="270"/>
      <c r="OTE72" s="269"/>
      <c r="OTF72" s="269"/>
      <c r="OTG72" s="269"/>
      <c r="OTH72" s="269"/>
      <c r="OTI72" s="269"/>
      <c r="OTJ72" s="270"/>
      <c r="OTK72" s="269"/>
      <c r="OTL72" s="269"/>
      <c r="OTM72" s="269"/>
      <c r="OTN72" s="269"/>
      <c r="OTO72" s="269"/>
      <c r="OTP72" s="270"/>
      <c r="OTQ72" s="269"/>
      <c r="OTR72" s="269"/>
      <c r="OTS72" s="269"/>
      <c r="OTT72" s="269"/>
      <c r="OTU72" s="269"/>
      <c r="OTV72" s="270"/>
      <c r="OTW72" s="269"/>
      <c r="OTX72" s="269"/>
      <c r="OTY72" s="269"/>
      <c r="OTZ72" s="269"/>
      <c r="OUA72" s="269"/>
      <c r="OUB72" s="270"/>
      <c r="OUC72" s="269"/>
      <c r="OUD72" s="269"/>
      <c r="OUE72" s="269"/>
      <c r="OUF72" s="269"/>
      <c r="OUG72" s="269"/>
      <c r="OUH72" s="270"/>
      <c r="OUI72" s="269"/>
      <c r="OUJ72" s="269"/>
      <c r="OUK72" s="269"/>
      <c r="OUL72" s="269"/>
      <c r="OUM72" s="269"/>
      <c r="OUN72" s="270"/>
      <c r="OUO72" s="269"/>
      <c r="OUP72" s="269"/>
      <c r="OUQ72" s="269"/>
      <c r="OUR72" s="269"/>
      <c r="OUS72" s="269"/>
      <c r="OUT72" s="270"/>
      <c r="OUU72" s="269"/>
      <c r="OUV72" s="269"/>
      <c r="OUW72" s="269"/>
      <c r="OUX72" s="269"/>
      <c r="OUY72" s="269"/>
      <c r="OUZ72" s="270"/>
      <c r="OVA72" s="269"/>
      <c r="OVB72" s="269"/>
      <c r="OVC72" s="269"/>
      <c r="OVD72" s="269"/>
      <c r="OVE72" s="269"/>
      <c r="OVF72" s="270"/>
      <c r="OVG72" s="269"/>
      <c r="OVH72" s="269"/>
      <c r="OVI72" s="269"/>
      <c r="OVJ72" s="269"/>
      <c r="OVK72" s="269"/>
      <c r="OVL72" s="270"/>
      <c r="OVM72" s="269"/>
      <c r="OVN72" s="269"/>
      <c r="OVO72" s="269"/>
      <c r="OVP72" s="269"/>
      <c r="OVQ72" s="269"/>
      <c r="OVR72" s="270"/>
      <c r="OVS72" s="269"/>
      <c r="OVT72" s="269"/>
      <c r="OVU72" s="269"/>
      <c r="OVV72" s="269"/>
      <c r="OVW72" s="269"/>
      <c r="OVX72" s="270"/>
      <c r="OVY72" s="269"/>
      <c r="OVZ72" s="269"/>
      <c r="OWA72" s="269"/>
      <c r="OWB72" s="269"/>
      <c r="OWC72" s="269"/>
      <c r="OWD72" s="270"/>
      <c r="OWE72" s="269"/>
      <c r="OWF72" s="269"/>
      <c r="OWG72" s="269"/>
      <c r="OWH72" s="269"/>
      <c r="OWI72" s="269"/>
      <c r="OWJ72" s="270"/>
      <c r="OWK72" s="269"/>
      <c r="OWL72" s="269"/>
      <c r="OWM72" s="269"/>
      <c r="OWN72" s="269"/>
      <c r="OWO72" s="269"/>
      <c r="OWP72" s="270"/>
      <c r="OWQ72" s="269"/>
      <c r="OWR72" s="269"/>
      <c r="OWS72" s="269"/>
      <c r="OWT72" s="269"/>
      <c r="OWU72" s="269"/>
      <c r="OWV72" s="270"/>
      <c r="OWW72" s="269"/>
      <c r="OWX72" s="269"/>
      <c r="OWY72" s="269"/>
      <c r="OWZ72" s="269"/>
      <c r="OXA72" s="269"/>
      <c r="OXB72" s="270"/>
      <c r="OXC72" s="269"/>
      <c r="OXD72" s="269"/>
      <c r="OXE72" s="269"/>
      <c r="OXF72" s="269"/>
      <c r="OXG72" s="269"/>
      <c r="OXH72" s="270"/>
      <c r="OXI72" s="269"/>
      <c r="OXJ72" s="269"/>
      <c r="OXK72" s="269"/>
      <c r="OXL72" s="269"/>
      <c r="OXM72" s="269"/>
      <c r="OXN72" s="270"/>
      <c r="OXO72" s="269"/>
      <c r="OXP72" s="269"/>
      <c r="OXQ72" s="269"/>
      <c r="OXR72" s="269"/>
      <c r="OXS72" s="269"/>
      <c r="OXT72" s="270"/>
      <c r="OXU72" s="269"/>
      <c r="OXV72" s="269"/>
      <c r="OXW72" s="269"/>
      <c r="OXX72" s="269"/>
      <c r="OXY72" s="269"/>
      <c r="OXZ72" s="270"/>
      <c r="OYA72" s="269"/>
      <c r="OYB72" s="269"/>
      <c r="OYC72" s="269"/>
      <c r="OYD72" s="269"/>
      <c r="OYE72" s="269"/>
      <c r="OYF72" s="270"/>
      <c r="OYG72" s="269"/>
      <c r="OYH72" s="269"/>
      <c r="OYI72" s="269"/>
      <c r="OYJ72" s="269"/>
      <c r="OYK72" s="269"/>
      <c r="OYL72" s="270"/>
      <c r="OYM72" s="269"/>
      <c r="OYN72" s="269"/>
      <c r="OYO72" s="269"/>
      <c r="OYP72" s="269"/>
      <c r="OYQ72" s="269"/>
      <c r="OYR72" s="270"/>
      <c r="OYS72" s="269"/>
      <c r="OYT72" s="269"/>
      <c r="OYU72" s="269"/>
      <c r="OYV72" s="269"/>
      <c r="OYW72" s="269"/>
      <c r="OYX72" s="270"/>
      <c r="OYY72" s="269"/>
      <c r="OYZ72" s="269"/>
      <c r="OZA72" s="269"/>
      <c r="OZB72" s="269"/>
      <c r="OZC72" s="269"/>
      <c r="OZD72" s="270"/>
      <c r="OZE72" s="269"/>
      <c r="OZF72" s="269"/>
      <c r="OZG72" s="269"/>
      <c r="OZH72" s="269"/>
      <c r="OZI72" s="269"/>
      <c r="OZJ72" s="270"/>
      <c r="OZK72" s="269"/>
      <c r="OZL72" s="269"/>
      <c r="OZM72" s="269"/>
      <c r="OZN72" s="269"/>
      <c r="OZO72" s="269"/>
      <c r="OZP72" s="270"/>
      <c r="OZQ72" s="269"/>
      <c r="OZR72" s="269"/>
      <c r="OZS72" s="269"/>
      <c r="OZT72" s="269"/>
      <c r="OZU72" s="269"/>
      <c r="OZV72" s="270"/>
      <c r="OZW72" s="269"/>
      <c r="OZX72" s="269"/>
      <c r="OZY72" s="269"/>
      <c r="OZZ72" s="269"/>
      <c r="PAA72" s="269"/>
      <c r="PAB72" s="270"/>
      <c r="PAC72" s="269"/>
      <c r="PAD72" s="269"/>
      <c r="PAE72" s="269"/>
      <c r="PAF72" s="269"/>
      <c r="PAG72" s="269"/>
      <c r="PAH72" s="270"/>
      <c r="PAI72" s="269"/>
      <c r="PAJ72" s="269"/>
      <c r="PAK72" s="269"/>
      <c r="PAL72" s="269"/>
      <c r="PAM72" s="269"/>
      <c r="PAN72" s="270"/>
      <c r="PAO72" s="269"/>
      <c r="PAP72" s="269"/>
      <c r="PAQ72" s="269"/>
      <c r="PAR72" s="269"/>
      <c r="PAS72" s="269"/>
      <c r="PAT72" s="270"/>
      <c r="PAU72" s="269"/>
      <c r="PAV72" s="269"/>
      <c r="PAW72" s="269"/>
      <c r="PAX72" s="269"/>
      <c r="PAY72" s="269"/>
      <c r="PAZ72" s="270"/>
      <c r="PBA72" s="269"/>
      <c r="PBB72" s="269"/>
      <c r="PBC72" s="269"/>
      <c r="PBD72" s="269"/>
      <c r="PBE72" s="269"/>
      <c r="PBF72" s="270"/>
      <c r="PBG72" s="269"/>
      <c r="PBH72" s="269"/>
      <c r="PBI72" s="269"/>
      <c r="PBJ72" s="269"/>
      <c r="PBK72" s="269"/>
      <c r="PBL72" s="270"/>
      <c r="PBM72" s="269"/>
      <c r="PBN72" s="269"/>
      <c r="PBO72" s="269"/>
      <c r="PBP72" s="269"/>
      <c r="PBQ72" s="269"/>
      <c r="PBR72" s="270"/>
      <c r="PBS72" s="269"/>
      <c r="PBT72" s="269"/>
      <c r="PBU72" s="269"/>
      <c r="PBV72" s="269"/>
      <c r="PBW72" s="269"/>
      <c r="PBX72" s="270"/>
      <c r="PBY72" s="269"/>
      <c r="PBZ72" s="269"/>
      <c r="PCA72" s="269"/>
      <c r="PCB72" s="269"/>
      <c r="PCC72" s="269"/>
      <c r="PCD72" s="270"/>
      <c r="PCE72" s="269"/>
      <c r="PCF72" s="269"/>
      <c r="PCG72" s="269"/>
      <c r="PCH72" s="269"/>
      <c r="PCI72" s="269"/>
      <c r="PCJ72" s="270"/>
      <c r="PCK72" s="269"/>
      <c r="PCL72" s="269"/>
      <c r="PCM72" s="269"/>
      <c r="PCN72" s="269"/>
      <c r="PCO72" s="269"/>
      <c r="PCP72" s="270"/>
      <c r="PCQ72" s="269"/>
      <c r="PCR72" s="269"/>
      <c r="PCS72" s="269"/>
      <c r="PCT72" s="269"/>
      <c r="PCU72" s="269"/>
      <c r="PCV72" s="270"/>
      <c r="PCW72" s="269"/>
      <c r="PCX72" s="269"/>
      <c r="PCY72" s="269"/>
      <c r="PCZ72" s="269"/>
      <c r="PDA72" s="269"/>
      <c r="PDB72" s="270"/>
      <c r="PDC72" s="269"/>
      <c r="PDD72" s="269"/>
      <c r="PDE72" s="269"/>
      <c r="PDF72" s="269"/>
      <c r="PDG72" s="269"/>
      <c r="PDH72" s="270"/>
      <c r="PDI72" s="269"/>
      <c r="PDJ72" s="269"/>
      <c r="PDK72" s="269"/>
      <c r="PDL72" s="269"/>
      <c r="PDM72" s="269"/>
      <c r="PDN72" s="270"/>
      <c r="PDO72" s="269"/>
      <c r="PDP72" s="269"/>
      <c r="PDQ72" s="269"/>
      <c r="PDR72" s="269"/>
      <c r="PDS72" s="269"/>
      <c r="PDT72" s="270"/>
      <c r="PDU72" s="269"/>
      <c r="PDV72" s="269"/>
      <c r="PDW72" s="269"/>
      <c r="PDX72" s="269"/>
      <c r="PDY72" s="269"/>
      <c r="PDZ72" s="270"/>
      <c r="PEA72" s="269"/>
      <c r="PEB72" s="269"/>
      <c r="PEC72" s="269"/>
      <c r="PED72" s="269"/>
      <c r="PEE72" s="269"/>
      <c r="PEF72" s="270"/>
      <c r="PEG72" s="269"/>
      <c r="PEH72" s="269"/>
      <c r="PEI72" s="269"/>
      <c r="PEJ72" s="269"/>
      <c r="PEK72" s="269"/>
      <c r="PEL72" s="270"/>
      <c r="PEM72" s="269"/>
      <c r="PEN72" s="269"/>
      <c r="PEO72" s="269"/>
      <c r="PEP72" s="269"/>
      <c r="PEQ72" s="269"/>
      <c r="PER72" s="270"/>
      <c r="PES72" s="269"/>
      <c r="PET72" s="269"/>
      <c r="PEU72" s="269"/>
      <c r="PEV72" s="269"/>
      <c r="PEW72" s="269"/>
      <c r="PEX72" s="270"/>
      <c r="PEY72" s="269"/>
      <c r="PEZ72" s="269"/>
      <c r="PFA72" s="269"/>
      <c r="PFB72" s="269"/>
      <c r="PFC72" s="269"/>
      <c r="PFD72" s="270"/>
      <c r="PFE72" s="269"/>
      <c r="PFF72" s="269"/>
      <c r="PFG72" s="269"/>
      <c r="PFH72" s="269"/>
      <c r="PFI72" s="269"/>
      <c r="PFJ72" s="270"/>
      <c r="PFK72" s="269"/>
      <c r="PFL72" s="269"/>
      <c r="PFM72" s="269"/>
      <c r="PFN72" s="269"/>
      <c r="PFO72" s="269"/>
      <c r="PFP72" s="270"/>
      <c r="PFQ72" s="269"/>
      <c r="PFR72" s="269"/>
      <c r="PFS72" s="269"/>
      <c r="PFT72" s="269"/>
      <c r="PFU72" s="269"/>
      <c r="PFV72" s="270"/>
      <c r="PFW72" s="269"/>
      <c r="PFX72" s="269"/>
      <c r="PFY72" s="269"/>
      <c r="PFZ72" s="269"/>
      <c r="PGA72" s="269"/>
      <c r="PGB72" s="270"/>
      <c r="PGC72" s="269"/>
      <c r="PGD72" s="269"/>
      <c r="PGE72" s="269"/>
      <c r="PGF72" s="269"/>
      <c r="PGG72" s="269"/>
      <c r="PGH72" s="270"/>
      <c r="PGI72" s="269"/>
      <c r="PGJ72" s="269"/>
      <c r="PGK72" s="269"/>
      <c r="PGL72" s="269"/>
      <c r="PGM72" s="269"/>
      <c r="PGN72" s="270"/>
      <c r="PGO72" s="269"/>
      <c r="PGP72" s="269"/>
      <c r="PGQ72" s="269"/>
      <c r="PGR72" s="269"/>
      <c r="PGS72" s="269"/>
      <c r="PGT72" s="270"/>
      <c r="PGU72" s="269"/>
      <c r="PGV72" s="269"/>
      <c r="PGW72" s="269"/>
      <c r="PGX72" s="269"/>
      <c r="PGY72" s="269"/>
      <c r="PGZ72" s="270"/>
      <c r="PHA72" s="269"/>
      <c r="PHB72" s="269"/>
      <c r="PHC72" s="269"/>
      <c r="PHD72" s="269"/>
      <c r="PHE72" s="269"/>
      <c r="PHF72" s="270"/>
      <c r="PHG72" s="269"/>
      <c r="PHH72" s="269"/>
      <c r="PHI72" s="269"/>
      <c r="PHJ72" s="269"/>
      <c r="PHK72" s="269"/>
      <c r="PHL72" s="270"/>
      <c r="PHM72" s="269"/>
      <c r="PHN72" s="269"/>
      <c r="PHO72" s="269"/>
      <c r="PHP72" s="269"/>
      <c r="PHQ72" s="269"/>
      <c r="PHR72" s="270"/>
      <c r="PHS72" s="269"/>
      <c r="PHT72" s="269"/>
      <c r="PHU72" s="269"/>
      <c r="PHV72" s="269"/>
      <c r="PHW72" s="269"/>
      <c r="PHX72" s="270"/>
      <c r="PHY72" s="269"/>
      <c r="PHZ72" s="269"/>
      <c r="PIA72" s="269"/>
      <c r="PIB72" s="269"/>
      <c r="PIC72" s="269"/>
      <c r="PID72" s="270"/>
      <c r="PIE72" s="269"/>
      <c r="PIF72" s="269"/>
      <c r="PIG72" s="269"/>
      <c r="PIH72" s="269"/>
      <c r="PII72" s="269"/>
      <c r="PIJ72" s="270"/>
      <c r="PIK72" s="269"/>
      <c r="PIL72" s="269"/>
      <c r="PIM72" s="269"/>
      <c r="PIN72" s="269"/>
      <c r="PIO72" s="269"/>
      <c r="PIP72" s="270"/>
      <c r="PIQ72" s="269"/>
      <c r="PIR72" s="269"/>
      <c r="PIS72" s="269"/>
      <c r="PIT72" s="269"/>
      <c r="PIU72" s="269"/>
      <c r="PIV72" s="270"/>
      <c r="PIW72" s="269"/>
      <c r="PIX72" s="269"/>
      <c r="PIY72" s="269"/>
      <c r="PIZ72" s="269"/>
      <c r="PJA72" s="269"/>
      <c r="PJB72" s="270"/>
      <c r="PJC72" s="269"/>
      <c r="PJD72" s="269"/>
      <c r="PJE72" s="269"/>
      <c r="PJF72" s="269"/>
      <c r="PJG72" s="269"/>
      <c r="PJH72" s="270"/>
      <c r="PJI72" s="269"/>
      <c r="PJJ72" s="269"/>
      <c r="PJK72" s="269"/>
      <c r="PJL72" s="269"/>
      <c r="PJM72" s="269"/>
      <c r="PJN72" s="270"/>
      <c r="PJO72" s="269"/>
      <c r="PJP72" s="269"/>
      <c r="PJQ72" s="269"/>
      <c r="PJR72" s="269"/>
      <c r="PJS72" s="269"/>
      <c r="PJT72" s="270"/>
      <c r="PJU72" s="269"/>
      <c r="PJV72" s="269"/>
      <c r="PJW72" s="269"/>
      <c r="PJX72" s="269"/>
      <c r="PJY72" s="269"/>
      <c r="PJZ72" s="270"/>
      <c r="PKA72" s="269"/>
      <c r="PKB72" s="269"/>
      <c r="PKC72" s="269"/>
      <c r="PKD72" s="269"/>
      <c r="PKE72" s="269"/>
      <c r="PKF72" s="270"/>
      <c r="PKG72" s="269"/>
      <c r="PKH72" s="269"/>
      <c r="PKI72" s="269"/>
      <c r="PKJ72" s="269"/>
      <c r="PKK72" s="269"/>
      <c r="PKL72" s="270"/>
      <c r="PKM72" s="269"/>
      <c r="PKN72" s="269"/>
      <c r="PKO72" s="269"/>
      <c r="PKP72" s="269"/>
      <c r="PKQ72" s="269"/>
      <c r="PKR72" s="270"/>
      <c r="PKS72" s="269"/>
      <c r="PKT72" s="269"/>
      <c r="PKU72" s="269"/>
      <c r="PKV72" s="269"/>
      <c r="PKW72" s="269"/>
      <c r="PKX72" s="270"/>
      <c r="PKY72" s="269"/>
      <c r="PKZ72" s="269"/>
      <c r="PLA72" s="269"/>
      <c r="PLB72" s="269"/>
      <c r="PLC72" s="269"/>
      <c r="PLD72" s="270"/>
      <c r="PLE72" s="269"/>
      <c r="PLF72" s="269"/>
      <c r="PLG72" s="269"/>
      <c r="PLH72" s="269"/>
      <c r="PLI72" s="269"/>
      <c r="PLJ72" s="270"/>
      <c r="PLK72" s="269"/>
      <c r="PLL72" s="269"/>
      <c r="PLM72" s="269"/>
      <c r="PLN72" s="269"/>
      <c r="PLO72" s="269"/>
      <c r="PLP72" s="270"/>
      <c r="PLQ72" s="269"/>
      <c r="PLR72" s="269"/>
      <c r="PLS72" s="269"/>
      <c r="PLT72" s="269"/>
      <c r="PLU72" s="269"/>
      <c r="PLV72" s="270"/>
      <c r="PLW72" s="269"/>
      <c r="PLX72" s="269"/>
      <c r="PLY72" s="269"/>
      <c r="PLZ72" s="269"/>
      <c r="PMA72" s="269"/>
      <c r="PMB72" s="270"/>
      <c r="PMC72" s="269"/>
      <c r="PMD72" s="269"/>
      <c r="PME72" s="269"/>
      <c r="PMF72" s="269"/>
      <c r="PMG72" s="269"/>
      <c r="PMH72" s="270"/>
      <c r="PMI72" s="269"/>
      <c r="PMJ72" s="269"/>
      <c r="PMK72" s="269"/>
      <c r="PML72" s="269"/>
      <c r="PMM72" s="269"/>
      <c r="PMN72" s="270"/>
      <c r="PMO72" s="269"/>
      <c r="PMP72" s="269"/>
      <c r="PMQ72" s="269"/>
      <c r="PMR72" s="269"/>
      <c r="PMS72" s="269"/>
      <c r="PMT72" s="270"/>
      <c r="PMU72" s="269"/>
      <c r="PMV72" s="269"/>
      <c r="PMW72" s="269"/>
      <c r="PMX72" s="269"/>
      <c r="PMY72" s="269"/>
      <c r="PMZ72" s="270"/>
      <c r="PNA72" s="269"/>
      <c r="PNB72" s="269"/>
      <c r="PNC72" s="269"/>
      <c r="PND72" s="269"/>
      <c r="PNE72" s="269"/>
      <c r="PNF72" s="270"/>
      <c r="PNG72" s="269"/>
      <c r="PNH72" s="269"/>
      <c r="PNI72" s="269"/>
      <c r="PNJ72" s="269"/>
      <c r="PNK72" s="269"/>
      <c r="PNL72" s="270"/>
      <c r="PNM72" s="269"/>
      <c r="PNN72" s="269"/>
      <c r="PNO72" s="269"/>
      <c r="PNP72" s="269"/>
      <c r="PNQ72" s="269"/>
      <c r="PNR72" s="270"/>
      <c r="PNS72" s="269"/>
      <c r="PNT72" s="269"/>
      <c r="PNU72" s="269"/>
      <c r="PNV72" s="269"/>
      <c r="PNW72" s="269"/>
      <c r="PNX72" s="270"/>
      <c r="PNY72" s="269"/>
      <c r="PNZ72" s="269"/>
      <c r="POA72" s="269"/>
      <c r="POB72" s="269"/>
      <c r="POC72" s="269"/>
      <c r="POD72" s="270"/>
      <c r="POE72" s="269"/>
      <c r="POF72" s="269"/>
      <c r="POG72" s="269"/>
      <c r="POH72" s="269"/>
      <c r="POI72" s="269"/>
      <c r="POJ72" s="270"/>
      <c r="POK72" s="269"/>
      <c r="POL72" s="269"/>
      <c r="POM72" s="269"/>
      <c r="PON72" s="269"/>
      <c r="POO72" s="269"/>
      <c r="POP72" s="270"/>
      <c r="POQ72" s="269"/>
      <c r="POR72" s="269"/>
      <c r="POS72" s="269"/>
      <c r="POT72" s="269"/>
      <c r="POU72" s="269"/>
      <c r="POV72" s="270"/>
      <c r="POW72" s="269"/>
      <c r="POX72" s="269"/>
      <c r="POY72" s="269"/>
      <c r="POZ72" s="269"/>
      <c r="PPA72" s="269"/>
      <c r="PPB72" s="270"/>
      <c r="PPC72" s="269"/>
      <c r="PPD72" s="269"/>
      <c r="PPE72" s="269"/>
      <c r="PPF72" s="269"/>
      <c r="PPG72" s="269"/>
      <c r="PPH72" s="270"/>
      <c r="PPI72" s="269"/>
      <c r="PPJ72" s="269"/>
      <c r="PPK72" s="269"/>
      <c r="PPL72" s="269"/>
      <c r="PPM72" s="269"/>
      <c r="PPN72" s="270"/>
      <c r="PPO72" s="269"/>
      <c r="PPP72" s="269"/>
      <c r="PPQ72" s="269"/>
      <c r="PPR72" s="269"/>
      <c r="PPS72" s="269"/>
      <c r="PPT72" s="270"/>
      <c r="PPU72" s="269"/>
      <c r="PPV72" s="269"/>
      <c r="PPW72" s="269"/>
      <c r="PPX72" s="269"/>
      <c r="PPY72" s="269"/>
      <c r="PPZ72" s="270"/>
      <c r="PQA72" s="269"/>
      <c r="PQB72" s="269"/>
      <c r="PQC72" s="269"/>
      <c r="PQD72" s="269"/>
      <c r="PQE72" s="269"/>
      <c r="PQF72" s="270"/>
      <c r="PQG72" s="269"/>
      <c r="PQH72" s="269"/>
      <c r="PQI72" s="269"/>
      <c r="PQJ72" s="269"/>
      <c r="PQK72" s="269"/>
      <c r="PQL72" s="270"/>
      <c r="PQM72" s="269"/>
      <c r="PQN72" s="269"/>
      <c r="PQO72" s="269"/>
      <c r="PQP72" s="269"/>
      <c r="PQQ72" s="269"/>
      <c r="PQR72" s="270"/>
      <c r="PQS72" s="269"/>
      <c r="PQT72" s="269"/>
      <c r="PQU72" s="269"/>
      <c r="PQV72" s="269"/>
      <c r="PQW72" s="269"/>
      <c r="PQX72" s="270"/>
      <c r="PQY72" s="269"/>
      <c r="PQZ72" s="269"/>
      <c r="PRA72" s="269"/>
      <c r="PRB72" s="269"/>
      <c r="PRC72" s="269"/>
      <c r="PRD72" s="270"/>
      <c r="PRE72" s="269"/>
      <c r="PRF72" s="269"/>
      <c r="PRG72" s="269"/>
      <c r="PRH72" s="269"/>
      <c r="PRI72" s="269"/>
      <c r="PRJ72" s="270"/>
      <c r="PRK72" s="269"/>
      <c r="PRL72" s="269"/>
      <c r="PRM72" s="269"/>
      <c r="PRN72" s="269"/>
      <c r="PRO72" s="269"/>
      <c r="PRP72" s="270"/>
      <c r="PRQ72" s="269"/>
      <c r="PRR72" s="269"/>
      <c r="PRS72" s="269"/>
      <c r="PRT72" s="269"/>
      <c r="PRU72" s="269"/>
      <c r="PRV72" s="270"/>
      <c r="PRW72" s="269"/>
      <c r="PRX72" s="269"/>
      <c r="PRY72" s="269"/>
      <c r="PRZ72" s="269"/>
      <c r="PSA72" s="269"/>
      <c r="PSB72" s="270"/>
      <c r="PSC72" s="269"/>
      <c r="PSD72" s="269"/>
      <c r="PSE72" s="269"/>
      <c r="PSF72" s="269"/>
      <c r="PSG72" s="269"/>
      <c r="PSH72" s="270"/>
      <c r="PSI72" s="269"/>
      <c r="PSJ72" s="269"/>
      <c r="PSK72" s="269"/>
      <c r="PSL72" s="269"/>
      <c r="PSM72" s="269"/>
      <c r="PSN72" s="270"/>
      <c r="PSO72" s="269"/>
      <c r="PSP72" s="269"/>
      <c r="PSQ72" s="269"/>
      <c r="PSR72" s="269"/>
      <c r="PSS72" s="269"/>
      <c r="PST72" s="270"/>
      <c r="PSU72" s="269"/>
      <c r="PSV72" s="269"/>
      <c r="PSW72" s="269"/>
      <c r="PSX72" s="269"/>
      <c r="PSY72" s="269"/>
      <c r="PSZ72" s="270"/>
      <c r="PTA72" s="269"/>
      <c r="PTB72" s="269"/>
      <c r="PTC72" s="269"/>
      <c r="PTD72" s="269"/>
      <c r="PTE72" s="269"/>
      <c r="PTF72" s="270"/>
      <c r="PTG72" s="269"/>
      <c r="PTH72" s="269"/>
      <c r="PTI72" s="269"/>
      <c r="PTJ72" s="269"/>
      <c r="PTK72" s="269"/>
      <c r="PTL72" s="270"/>
      <c r="PTM72" s="269"/>
      <c r="PTN72" s="269"/>
      <c r="PTO72" s="269"/>
      <c r="PTP72" s="269"/>
      <c r="PTQ72" s="269"/>
      <c r="PTR72" s="270"/>
      <c r="PTS72" s="269"/>
      <c r="PTT72" s="269"/>
      <c r="PTU72" s="269"/>
      <c r="PTV72" s="269"/>
      <c r="PTW72" s="269"/>
      <c r="PTX72" s="270"/>
      <c r="PTY72" s="269"/>
      <c r="PTZ72" s="269"/>
      <c r="PUA72" s="269"/>
      <c r="PUB72" s="269"/>
      <c r="PUC72" s="269"/>
      <c r="PUD72" s="270"/>
      <c r="PUE72" s="269"/>
      <c r="PUF72" s="269"/>
      <c r="PUG72" s="269"/>
      <c r="PUH72" s="269"/>
      <c r="PUI72" s="269"/>
      <c r="PUJ72" s="270"/>
      <c r="PUK72" s="269"/>
      <c r="PUL72" s="269"/>
      <c r="PUM72" s="269"/>
      <c r="PUN72" s="269"/>
      <c r="PUO72" s="269"/>
      <c r="PUP72" s="270"/>
      <c r="PUQ72" s="269"/>
      <c r="PUR72" s="269"/>
      <c r="PUS72" s="269"/>
      <c r="PUT72" s="269"/>
      <c r="PUU72" s="269"/>
      <c r="PUV72" s="270"/>
      <c r="PUW72" s="269"/>
      <c r="PUX72" s="269"/>
      <c r="PUY72" s="269"/>
      <c r="PUZ72" s="269"/>
      <c r="PVA72" s="269"/>
      <c r="PVB72" s="270"/>
      <c r="PVC72" s="269"/>
      <c r="PVD72" s="269"/>
      <c r="PVE72" s="269"/>
      <c r="PVF72" s="269"/>
      <c r="PVG72" s="269"/>
      <c r="PVH72" s="270"/>
      <c r="PVI72" s="269"/>
      <c r="PVJ72" s="269"/>
      <c r="PVK72" s="269"/>
      <c r="PVL72" s="269"/>
      <c r="PVM72" s="269"/>
      <c r="PVN72" s="270"/>
      <c r="PVO72" s="269"/>
      <c r="PVP72" s="269"/>
      <c r="PVQ72" s="269"/>
      <c r="PVR72" s="269"/>
      <c r="PVS72" s="269"/>
      <c r="PVT72" s="270"/>
      <c r="PVU72" s="269"/>
      <c r="PVV72" s="269"/>
      <c r="PVW72" s="269"/>
      <c r="PVX72" s="269"/>
      <c r="PVY72" s="269"/>
      <c r="PVZ72" s="270"/>
      <c r="PWA72" s="269"/>
      <c r="PWB72" s="269"/>
      <c r="PWC72" s="269"/>
      <c r="PWD72" s="269"/>
      <c r="PWE72" s="269"/>
      <c r="PWF72" s="270"/>
      <c r="PWG72" s="269"/>
      <c r="PWH72" s="269"/>
      <c r="PWI72" s="269"/>
      <c r="PWJ72" s="269"/>
      <c r="PWK72" s="269"/>
      <c r="PWL72" s="270"/>
      <c r="PWM72" s="269"/>
      <c r="PWN72" s="269"/>
      <c r="PWO72" s="269"/>
      <c r="PWP72" s="269"/>
      <c r="PWQ72" s="269"/>
      <c r="PWR72" s="270"/>
      <c r="PWS72" s="269"/>
      <c r="PWT72" s="269"/>
      <c r="PWU72" s="269"/>
      <c r="PWV72" s="269"/>
      <c r="PWW72" s="269"/>
      <c r="PWX72" s="270"/>
      <c r="PWY72" s="269"/>
      <c r="PWZ72" s="269"/>
      <c r="PXA72" s="269"/>
      <c r="PXB72" s="269"/>
      <c r="PXC72" s="269"/>
      <c r="PXD72" s="270"/>
      <c r="PXE72" s="269"/>
      <c r="PXF72" s="269"/>
      <c r="PXG72" s="269"/>
      <c r="PXH72" s="269"/>
      <c r="PXI72" s="269"/>
      <c r="PXJ72" s="270"/>
      <c r="PXK72" s="269"/>
      <c r="PXL72" s="269"/>
      <c r="PXM72" s="269"/>
      <c r="PXN72" s="269"/>
      <c r="PXO72" s="269"/>
      <c r="PXP72" s="270"/>
      <c r="PXQ72" s="269"/>
      <c r="PXR72" s="269"/>
      <c r="PXS72" s="269"/>
      <c r="PXT72" s="269"/>
      <c r="PXU72" s="269"/>
      <c r="PXV72" s="270"/>
      <c r="PXW72" s="269"/>
      <c r="PXX72" s="269"/>
      <c r="PXY72" s="269"/>
      <c r="PXZ72" s="269"/>
      <c r="PYA72" s="269"/>
      <c r="PYB72" s="270"/>
      <c r="PYC72" s="269"/>
      <c r="PYD72" s="269"/>
      <c r="PYE72" s="269"/>
      <c r="PYF72" s="269"/>
      <c r="PYG72" s="269"/>
      <c r="PYH72" s="270"/>
      <c r="PYI72" s="269"/>
      <c r="PYJ72" s="269"/>
      <c r="PYK72" s="269"/>
      <c r="PYL72" s="269"/>
      <c r="PYM72" s="269"/>
      <c r="PYN72" s="270"/>
      <c r="PYO72" s="269"/>
      <c r="PYP72" s="269"/>
      <c r="PYQ72" s="269"/>
      <c r="PYR72" s="269"/>
      <c r="PYS72" s="269"/>
      <c r="PYT72" s="270"/>
      <c r="PYU72" s="269"/>
      <c r="PYV72" s="269"/>
      <c r="PYW72" s="269"/>
      <c r="PYX72" s="269"/>
      <c r="PYY72" s="269"/>
      <c r="PYZ72" s="270"/>
      <c r="PZA72" s="269"/>
      <c r="PZB72" s="269"/>
      <c r="PZC72" s="269"/>
      <c r="PZD72" s="269"/>
      <c r="PZE72" s="269"/>
      <c r="PZF72" s="270"/>
      <c r="PZG72" s="269"/>
      <c r="PZH72" s="269"/>
      <c r="PZI72" s="269"/>
      <c r="PZJ72" s="269"/>
      <c r="PZK72" s="269"/>
      <c r="PZL72" s="270"/>
      <c r="PZM72" s="269"/>
      <c r="PZN72" s="269"/>
      <c r="PZO72" s="269"/>
      <c r="PZP72" s="269"/>
      <c r="PZQ72" s="269"/>
      <c r="PZR72" s="270"/>
      <c r="PZS72" s="269"/>
      <c r="PZT72" s="269"/>
      <c r="PZU72" s="269"/>
      <c r="PZV72" s="269"/>
      <c r="PZW72" s="269"/>
      <c r="PZX72" s="270"/>
      <c r="PZY72" s="269"/>
      <c r="PZZ72" s="269"/>
      <c r="QAA72" s="269"/>
      <c r="QAB72" s="269"/>
      <c r="QAC72" s="269"/>
      <c r="QAD72" s="270"/>
      <c r="QAE72" s="269"/>
      <c r="QAF72" s="269"/>
      <c r="QAG72" s="269"/>
      <c r="QAH72" s="269"/>
      <c r="QAI72" s="269"/>
      <c r="QAJ72" s="270"/>
      <c r="QAK72" s="269"/>
      <c r="QAL72" s="269"/>
      <c r="QAM72" s="269"/>
      <c r="QAN72" s="269"/>
      <c r="QAO72" s="269"/>
      <c r="QAP72" s="270"/>
      <c r="QAQ72" s="269"/>
      <c r="QAR72" s="269"/>
      <c r="QAS72" s="269"/>
      <c r="QAT72" s="269"/>
      <c r="QAU72" s="269"/>
      <c r="QAV72" s="270"/>
      <c r="QAW72" s="269"/>
      <c r="QAX72" s="269"/>
      <c r="QAY72" s="269"/>
      <c r="QAZ72" s="269"/>
      <c r="QBA72" s="269"/>
      <c r="QBB72" s="270"/>
      <c r="QBC72" s="269"/>
      <c r="QBD72" s="269"/>
      <c r="QBE72" s="269"/>
      <c r="QBF72" s="269"/>
      <c r="QBG72" s="269"/>
      <c r="QBH72" s="270"/>
      <c r="QBI72" s="269"/>
      <c r="QBJ72" s="269"/>
      <c r="QBK72" s="269"/>
      <c r="QBL72" s="269"/>
      <c r="QBM72" s="269"/>
      <c r="QBN72" s="270"/>
      <c r="QBO72" s="269"/>
      <c r="QBP72" s="269"/>
      <c r="QBQ72" s="269"/>
      <c r="QBR72" s="269"/>
      <c r="QBS72" s="269"/>
      <c r="QBT72" s="270"/>
      <c r="QBU72" s="269"/>
      <c r="QBV72" s="269"/>
      <c r="QBW72" s="269"/>
      <c r="QBX72" s="269"/>
      <c r="QBY72" s="269"/>
      <c r="QBZ72" s="270"/>
      <c r="QCA72" s="269"/>
      <c r="QCB72" s="269"/>
      <c r="QCC72" s="269"/>
      <c r="QCD72" s="269"/>
      <c r="QCE72" s="269"/>
      <c r="QCF72" s="270"/>
      <c r="QCG72" s="269"/>
      <c r="QCH72" s="269"/>
      <c r="QCI72" s="269"/>
      <c r="QCJ72" s="269"/>
      <c r="QCK72" s="269"/>
      <c r="QCL72" s="270"/>
      <c r="QCM72" s="269"/>
      <c r="QCN72" s="269"/>
      <c r="QCO72" s="269"/>
      <c r="QCP72" s="269"/>
      <c r="QCQ72" s="269"/>
      <c r="QCR72" s="270"/>
      <c r="QCS72" s="269"/>
      <c r="QCT72" s="269"/>
      <c r="QCU72" s="269"/>
      <c r="QCV72" s="269"/>
      <c r="QCW72" s="269"/>
      <c r="QCX72" s="270"/>
      <c r="QCY72" s="269"/>
      <c r="QCZ72" s="269"/>
      <c r="QDA72" s="269"/>
      <c r="QDB72" s="269"/>
      <c r="QDC72" s="269"/>
      <c r="QDD72" s="270"/>
      <c r="QDE72" s="269"/>
      <c r="QDF72" s="269"/>
      <c r="QDG72" s="269"/>
      <c r="QDH72" s="269"/>
      <c r="QDI72" s="269"/>
      <c r="QDJ72" s="270"/>
      <c r="QDK72" s="269"/>
      <c r="QDL72" s="269"/>
      <c r="QDM72" s="269"/>
      <c r="QDN72" s="269"/>
      <c r="QDO72" s="269"/>
      <c r="QDP72" s="270"/>
      <c r="QDQ72" s="269"/>
      <c r="QDR72" s="269"/>
      <c r="QDS72" s="269"/>
      <c r="QDT72" s="269"/>
      <c r="QDU72" s="269"/>
      <c r="QDV72" s="270"/>
      <c r="QDW72" s="269"/>
      <c r="QDX72" s="269"/>
      <c r="QDY72" s="269"/>
      <c r="QDZ72" s="269"/>
      <c r="QEA72" s="269"/>
      <c r="QEB72" s="270"/>
      <c r="QEC72" s="269"/>
      <c r="QED72" s="269"/>
      <c r="QEE72" s="269"/>
      <c r="QEF72" s="269"/>
      <c r="QEG72" s="269"/>
      <c r="QEH72" s="270"/>
      <c r="QEI72" s="269"/>
      <c r="QEJ72" s="269"/>
      <c r="QEK72" s="269"/>
      <c r="QEL72" s="269"/>
      <c r="QEM72" s="269"/>
      <c r="QEN72" s="270"/>
      <c r="QEO72" s="269"/>
      <c r="QEP72" s="269"/>
      <c r="QEQ72" s="269"/>
      <c r="QER72" s="269"/>
      <c r="QES72" s="269"/>
      <c r="QET72" s="270"/>
      <c r="QEU72" s="269"/>
      <c r="QEV72" s="269"/>
      <c r="QEW72" s="269"/>
      <c r="QEX72" s="269"/>
      <c r="QEY72" s="269"/>
      <c r="QEZ72" s="270"/>
      <c r="QFA72" s="269"/>
      <c r="QFB72" s="269"/>
      <c r="QFC72" s="269"/>
      <c r="QFD72" s="269"/>
      <c r="QFE72" s="269"/>
      <c r="QFF72" s="270"/>
      <c r="QFG72" s="269"/>
      <c r="QFH72" s="269"/>
      <c r="QFI72" s="269"/>
      <c r="QFJ72" s="269"/>
      <c r="QFK72" s="269"/>
      <c r="QFL72" s="270"/>
      <c r="QFM72" s="269"/>
      <c r="QFN72" s="269"/>
      <c r="QFO72" s="269"/>
      <c r="QFP72" s="269"/>
      <c r="QFQ72" s="269"/>
      <c r="QFR72" s="270"/>
      <c r="QFS72" s="269"/>
      <c r="QFT72" s="269"/>
      <c r="QFU72" s="269"/>
      <c r="QFV72" s="269"/>
      <c r="QFW72" s="269"/>
      <c r="QFX72" s="270"/>
      <c r="QFY72" s="269"/>
      <c r="QFZ72" s="269"/>
      <c r="QGA72" s="269"/>
      <c r="QGB72" s="269"/>
      <c r="QGC72" s="269"/>
      <c r="QGD72" s="270"/>
      <c r="QGE72" s="269"/>
      <c r="QGF72" s="269"/>
      <c r="QGG72" s="269"/>
      <c r="QGH72" s="269"/>
      <c r="QGI72" s="269"/>
      <c r="QGJ72" s="270"/>
      <c r="QGK72" s="269"/>
      <c r="QGL72" s="269"/>
      <c r="QGM72" s="269"/>
      <c r="QGN72" s="269"/>
      <c r="QGO72" s="269"/>
      <c r="QGP72" s="270"/>
      <c r="QGQ72" s="269"/>
      <c r="QGR72" s="269"/>
      <c r="QGS72" s="269"/>
      <c r="QGT72" s="269"/>
      <c r="QGU72" s="269"/>
      <c r="QGV72" s="270"/>
      <c r="QGW72" s="269"/>
      <c r="QGX72" s="269"/>
      <c r="QGY72" s="269"/>
      <c r="QGZ72" s="269"/>
      <c r="QHA72" s="269"/>
      <c r="QHB72" s="270"/>
      <c r="QHC72" s="269"/>
      <c r="QHD72" s="269"/>
      <c r="QHE72" s="269"/>
      <c r="QHF72" s="269"/>
      <c r="QHG72" s="269"/>
      <c r="QHH72" s="270"/>
      <c r="QHI72" s="269"/>
      <c r="QHJ72" s="269"/>
      <c r="QHK72" s="269"/>
      <c r="QHL72" s="269"/>
      <c r="QHM72" s="269"/>
      <c r="QHN72" s="270"/>
      <c r="QHO72" s="269"/>
      <c r="QHP72" s="269"/>
      <c r="QHQ72" s="269"/>
      <c r="QHR72" s="269"/>
      <c r="QHS72" s="269"/>
      <c r="QHT72" s="270"/>
      <c r="QHU72" s="269"/>
      <c r="QHV72" s="269"/>
      <c r="QHW72" s="269"/>
      <c r="QHX72" s="269"/>
      <c r="QHY72" s="269"/>
      <c r="QHZ72" s="270"/>
      <c r="QIA72" s="269"/>
      <c r="QIB72" s="269"/>
      <c r="QIC72" s="269"/>
      <c r="QID72" s="269"/>
      <c r="QIE72" s="269"/>
      <c r="QIF72" s="270"/>
      <c r="QIG72" s="269"/>
      <c r="QIH72" s="269"/>
      <c r="QII72" s="269"/>
      <c r="QIJ72" s="269"/>
      <c r="QIK72" s="269"/>
      <c r="QIL72" s="270"/>
      <c r="QIM72" s="269"/>
      <c r="QIN72" s="269"/>
      <c r="QIO72" s="269"/>
      <c r="QIP72" s="269"/>
      <c r="QIQ72" s="269"/>
      <c r="QIR72" s="270"/>
      <c r="QIS72" s="269"/>
      <c r="QIT72" s="269"/>
      <c r="QIU72" s="269"/>
      <c r="QIV72" s="269"/>
      <c r="QIW72" s="269"/>
      <c r="QIX72" s="270"/>
      <c r="QIY72" s="269"/>
      <c r="QIZ72" s="269"/>
      <c r="QJA72" s="269"/>
      <c r="QJB72" s="269"/>
      <c r="QJC72" s="269"/>
      <c r="QJD72" s="270"/>
      <c r="QJE72" s="269"/>
      <c r="QJF72" s="269"/>
      <c r="QJG72" s="269"/>
      <c r="QJH72" s="269"/>
      <c r="QJI72" s="269"/>
      <c r="QJJ72" s="270"/>
      <c r="QJK72" s="269"/>
      <c r="QJL72" s="269"/>
      <c r="QJM72" s="269"/>
      <c r="QJN72" s="269"/>
      <c r="QJO72" s="269"/>
      <c r="QJP72" s="270"/>
      <c r="QJQ72" s="269"/>
      <c r="QJR72" s="269"/>
      <c r="QJS72" s="269"/>
      <c r="QJT72" s="269"/>
      <c r="QJU72" s="269"/>
      <c r="QJV72" s="270"/>
      <c r="QJW72" s="269"/>
      <c r="QJX72" s="269"/>
      <c r="QJY72" s="269"/>
      <c r="QJZ72" s="269"/>
      <c r="QKA72" s="269"/>
      <c r="QKB72" s="270"/>
      <c r="QKC72" s="269"/>
      <c r="QKD72" s="269"/>
      <c r="QKE72" s="269"/>
      <c r="QKF72" s="269"/>
      <c r="QKG72" s="269"/>
      <c r="QKH72" s="270"/>
      <c r="QKI72" s="269"/>
      <c r="QKJ72" s="269"/>
      <c r="QKK72" s="269"/>
      <c r="QKL72" s="269"/>
      <c r="QKM72" s="269"/>
      <c r="QKN72" s="270"/>
      <c r="QKO72" s="269"/>
      <c r="QKP72" s="269"/>
      <c r="QKQ72" s="269"/>
      <c r="QKR72" s="269"/>
      <c r="QKS72" s="269"/>
      <c r="QKT72" s="270"/>
      <c r="QKU72" s="269"/>
      <c r="QKV72" s="269"/>
      <c r="QKW72" s="269"/>
      <c r="QKX72" s="269"/>
      <c r="QKY72" s="269"/>
      <c r="QKZ72" s="270"/>
      <c r="QLA72" s="269"/>
      <c r="QLB72" s="269"/>
      <c r="QLC72" s="269"/>
      <c r="QLD72" s="269"/>
      <c r="QLE72" s="269"/>
      <c r="QLF72" s="270"/>
      <c r="QLG72" s="269"/>
      <c r="QLH72" s="269"/>
      <c r="QLI72" s="269"/>
      <c r="QLJ72" s="269"/>
      <c r="QLK72" s="269"/>
      <c r="QLL72" s="270"/>
      <c r="QLM72" s="269"/>
      <c r="QLN72" s="269"/>
      <c r="QLO72" s="269"/>
      <c r="QLP72" s="269"/>
      <c r="QLQ72" s="269"/>
      <c r="QLR72" s="270"/>
      <c r="QLS72" s="269"/>
      <c r="QLT72" s="269"/>
      <c r="QLU72" s="269"/>
      <c r="QLV72" s="269"/>
      <c r="QLW72" s="269"/>
      <c r="QLX72" s="270"/>
      <c r="QLY72" s="269"/>
      <c r="QLZ72" s="269"/>
      <c r="QMA72" s="269"/>
      <c r="QMB72" s="269"/>
      <c r="QMC72" s="269"/>
      <c r="QMD72" s="270"/>
      <c r="QME72" s="269"/>
      <c r="QMF72" s="269"/>
      <c r="QMG72" s="269"/>
      <c r="QMH72" s="269"/>
      <c r="QMI72" s="269"/>
      <c r="QMJ72" s="270"/>
      <c r="QMK72" s="269"/>
      <c r="QML72" s="269"/>
      <c r="QMM72" s="269"/>
      <c r="QMN72" s="269"/>
      <c r="QMO72" s="269"/>
      <c r="QMP72" s="270"/>
      <c r="QMQ72" s="269"/>
      <c r="QMR72" s="269"/>
      <c r="QMS72" s="269"/>
      <c r="QMT72" s="269"/>
      <c r="QMU72" s="269"/>
      <c r="QMV72" s="270"/>
      <c r="QMW72" s="269"/>
      <c r="QMX72" s="269"/>
      <c r="QMY72" s="269"/>
      <c r="QMZ72" s="269"/>
      <c r="QNA72" s="269"/>
      <c r="QNB72" s="270"/>
      <c r="QNC72" s="269"/>
      <c r="QND72" s="269"/>
      <c r="QNE72" s="269"/>
      <c r="QNF72" s="269"/>
      <c r="QNG72" s="269"/>
      <c r="QNH72" s="270"/>
      <c r="QNI72" s="269"/>
      <c r="QNJ72" s="269"/>
      <c r="QNK72" s="269"/>
      <c r="QNL72" s="269"/>
      <c r="QNM72" s="269"/>
      <c r="QNN72" s="270"/>
      <c r="QNO72" s="269"/>
      <c r="QNP72" s="269"/>
      <c r="QNQ72" s="269"/>
      <c r="QNR72" s="269"/>
      <c r="QNS72" s="269"/>
      <c r="QNT72" s="270"/>
      <c r="QNU72" s="269"/>
      <c r="QNV72" s="269"/>
      <c r="QNW72" s="269"/>
      <c r="QNX72" s="269"/>
      <c r="QNY72" s="269"/>
      <c r="QNZ72" s="270"/>
      <c r="QOA72" s="269"/>
      <c r="QOB72" s="269"/>
      <c r="QOC72" s="269"/>
      <c r="QOD72" s="269"/>
      <c r="QOE72" s="269"/>
      <c r="QOF72" s="270"/>
      <c r="QOG72" s="269"/>
      <c r="QOH72" s="269"/>
      <c r="QOI72" s="269"/>
      <c r="QOJ72" s="269"/>
      <c r="QOK72" s="269"/>
      <c r="QOL72" s="270"/>
      <c r="QOM72" s="269"/>
      <c r="QON72" s="269"/>
      <c r="QOO72" s="269"/>
      <c r="QOP72" s="269"/>
      <c r="QOQ72" s="269"/>
      <c r="QOR72" s="270"/>
      <c r="QOS72" s="269"/>
      <c r="QOT72" s="269"/>
      <c r="QOU72" s="269"/>
      <c r="QOV72" s="269"/>
      <c r="QOW72" s="269"/>
      <c r="QOX72" s="270"/>
      <c r="QOY72" s="269"/>
      <c r="QOZ72" s="269"/>
      <c r="QPA72" s="269"/>
      <c r="QPB72" s="269"/>
      <c r="QPC72" s="269"/>
      <c r="QPD72" s="270"/>
      <c r="QPE72" s="269"/>
      <c r="QPF72" s="269"/>
      <c r="QPG72" s="269"/>
      <c r="QPH72" s="269"/>
      <c r="QPI72" s="269"/>
      <c r="QPJ72" s="270"/>
      <c r="QPK72" s="269"/>
      <c r="QPL72" s="269"/>
      <c r="QPM72" s="269"/>
      <c r="QPN72" s="269"/>
      <c r="QPO72" s="269"/>
      <c r="QPP72" s="270"/>
      <c r="QPQ72" s="269"/>
      <c r="QPR72" s="269"/>
      <c r="QPS72" s="269"/>
      <c r="QPT72" s="269"/>
      <c r="QPU72" s="269"/>
      <c r="QPV72" s="270"/>
      <c r="QPW72" s="269"/>
      <c r="QPX72" s="269"/>
      <c r="QPY72" s="269"/>
      <c r="QPZ72" s="269"/>
      <c r="QQA72" s="269"/>
      <c r="QQB72" s="270"/>
      <c r="QQC72" s="269"/>
      <c r="QQD72" s="269"/>
      <c r="QQE72" s="269"/>
      <c r="QQF72" s="269"/>
      <c r="QQG72" s="269"/>
      <c r="QQH72" s="270"/>
      <c r="QQI72" s="269"/>
      <c r="QQJ72" s="269"/>
      <c r="QQK72" s="269"/>
      <c r="QQL72" s="269"/>
      <c r="QQM72" s="269"/>
      <c r="QQN72" s="270"/>
      <c r="QQO72" s="269"/>
      <c r="QQP72" s="269"/>
      <c r="QQQ72" s="269"/>
      <c r="QQR72" s="269"/>
      <c r="QQS72" s="269"/>
      <c r="QQT72" s="270"/>
      <c r="QQU72" s="269"/>
      <c r="QQV72" s="269"/>
      <c r="QQW72" s="269"/>
      <c r="QQX72" s="269"/>
      <c r="QQY72" s="269"/>
      <c r="QQZ72" s="270"/>
      <c r="QRA72" s="269"/>
      <c r="QRB72" s="269"/>
      <c r="QRC72" s="269"/>
      <c r="QRD72" s="269"/>
      <c r="QRE72" s="269"/>
      <c r="QRF72" s="270"/>
      <c r="QRG72" s="269"/>
      <c r="QRH72" s="269"/>
      <c r="QRI72" s="269"/>
      <c r="QRJ72" s="269"/>
      <c r="QRK72" s="269"/>
      <c r="QRL72" s="270"/>
      <c r="QRM72" s="269"/>
      <c r="QRN72" s="269"/>
      <c r="QRO72" s="269"/>
      <c r="QRP72" s="269"/>
      <c r="QRQ72" s="269"/>
      <c r="QRR72" s="270"/>
      <c r="QRS72" s="269"/>
      <c r="QRT72" s="269"/>
      <c r="QRU72" s="269"/>
      <c r="QRV72" s="269"/>
      <c r="QRW72" s="269"/>
      <c r="QRX72" s="270"/>
      <c r="QRY72" s="269"/>
      <c r="QRZ72" s="269"/>
      <c r="QSA72" s="269"/>
      <c r="QSB72" s="269"/>
      <c r="QSC72" s="269"/>
      <c r="QSD72" s="270"/>
      <c r="QSE72" s="269"/>
      <c r="QSF72" s="269"/>
      <c r="QSG72" s="269"/>
      <c r="QSH72" s="269"/>
      <c r="QSI72" s="269"/>
      <c r="QSJ72" s="270"/>
      <c r="QSK72" s="269"/>
      <c r="QSL72" s="269"/>
      <c r="QSM72" s="269"/>
      <c r="QSN72" s="269"/>
      <c r="QSO72" s="269"/>
      <c r="QSP72" s="270"/>
      <c r="QSQ72" s="269"/>
      <c r="QSR72" s="269"/>
      <c r="QSS72" s="269"/>
      <c r="QST72" s="269"/>
      <c r="QSU72" s="269"/>
      <c r="QSV72" s="270"/>
      <c r="QSW72" s="269"/>
      <c r="QSX72" s="269"/>
      <c r="QSY72" s="269"/>
      <c r="QSZ72" s="269"/>
      <c r="QTA72" s="269"/>
      <c r="QTB72" s="270"/>
      <c r="QTC72" s="269"/>
      <c r="QTD72" s="269"/>
      <c r="QTE72" s="269"/>
      <c r="QTF72" s="269"/>
      <c r="QTG72" s="269"/>
      <c r="QTH72" s="270"/>
      <c r="QTI72" s="269"/>
      <c r="QTJ72" s="269"/>
      <c r="QTK72" s="269"/>
      <c r="QTL72" s="269"/>
      <c r="QTM72" s="269"/>
      <c r="QTN72" s="270"/>
      <c r="QTO72" s="269"/>
      <c r="QTP72" s="269"/>
      <c r="QTQ72" s="269"/>
      <c r="QTR72" s="269"/>
      <c r="QTS72" s="269"/>
      <c r="QTT72" s="270"/>
      <c r="QTU72" s="269"/>
      <c r="QTV72" s="269"/>
      <c r="QTW72" s="269"/>
      <c r="QTX72" s="269"/>
      <c r="QTY72" s="269"/>
      <c r="QTZ72" s="270"/>
      <c r="QUA72" s="269"/>
      <c r="QUB72" s="269"/>
      <c r="QUC72" s="269"/>
      <c r="QUD72" s="269"/>
      <c r="QUE72" s="269"/>
      <c r="QUF72" s="270"/>
      <c r="QUG72" s="269"/>
      <c r="QUH72" s="269"/>
      <c r="QUI72" s="269"/>
      <c r="QUJ72" s="269"/>
      <c r="QUK72" s="269"/>
      <c r="QUL72" s="270"/>
      <c r="QUM72" s="269"/>
      <c r="QUN72" s="269"/>
      <c r="QUO72" s="269"/>
      <c r="QUP72" s="269"/>
      <c r="QUQ72" s="269"/>
      <c r="QUR72" s="270"/>
      <c r="QUS72" s="269"/>
      <c r="QUT72" s="269"/>
      <c r="QUU72" s="269"/>
      <c r="QUV72" s="269"/>
      <c r="QUW72" s="269"/>
      <c r="QUX72" s="270"/>
      <c r="QUY72" s="269"/>
      <c r="QUZ72" s="269"/>
      <c r="QVA72" s="269"/>
      <c r="QVB72" s="269"/>
      <c r="QVC72" s="269"/>
      <c r="QVD72" s="270"/>
      <c r="QVE72" s="269"/>
      <c r="QVF72" s="269"/>
      <c r="QVG72" s="269"/>
      <c r="QVH72" s="269"/>
      <c r="QVI72" s="269"/>
      <c r="QVJ72" s="270"/>
      <c r="QVK72" s="269"/>
      <c r="QVL72" s="269"/>
      <c r="QVM72" s="269"/>
      <c r="QVN72" s="269"/>
      <c r="QVO72" s="269"/>
      <c r="QVP72" s="270"/>
      <c r="QVQ72" s="269"/>
      <c r="QVR72" s="269"/>
      <c r="QVS72" s="269"/>
      <c r="QVT72" s="269"/>
      <c r="QVU72" s="269"/>
      <c r="QVV72" s="270"/>
      <c r="QVW72" s="269"/>
      <c r="QVX72" s="269"/>
      <c r="QVY72" s="269"/>
      <c r="QVZ72" s="269"/>
      <c r="QWA72" s="269"/>
      <c r="QWB72" s="270"/>
      <c r="QWC72" s="269"/>
      <c r="QWD72" s="269"/>
      <c r="QWE72" s="269"/>
      <c r="QWF72" s="269"/>
      <c r="QWG72" s="269"/>
      <c r="QWH72" s="270"/>
      <c r="QWI72" s="269"/>
      <c r="QWJ72" s="269"/>
      <c r="QWK72" s="269"/>
      <c r="QWL72" s="269"/>
      <c r="QWM72" s="269"/>
      <c r="QWN72" s="270"/>
      <c r="QWO72" s="269"/>
      <c r="QWP72" s="269"/>
      <c r="QWQ72" s="269"/>
      <c r="QWR72" s="269"/>
      <c r="QWS72" s="269"/>
      <c r="QWT72" s="270"/>
      <c r="QWU72" s="269"/>
      <c r="QWV72" s="269"/>
      <c r="QWW72" s="269"/>
      <c r="QWX72" s="269"/>
      <c r="QWY72" s="269"/>
      <c r="QWZ72" s="270"/>
      <c r="QXA72" s="269"/>
      <c r="QXB72" s="269"/>
      <c r="QXC72" s="269"/>
      <c r="QXD72" s="269"/>
      <c r="QXE72" s="269"/>
      <c r="QXF72" s="270"/>
      <c r="QXG72" s="269"/>
      <c r="QXH72" s="269"/>
      <c r="QXI72" s="269"/>
      <c r="QXJ72" s="269"/>
      <c r="QXK72" s="269"/>
      <c r="QXL72" s="270"/>
      <c r="QXM72" s="269"/>
      <c r="QXN72" s="269"/>
      <c r="QXO72" s="269"/>
      <c r="QXP72" s="269"/>
      <c r="QXQ72" s="269"/>
      <c r="QXR72" s="270"/>
      <c r="QXS72" s="269"/>
      <c r="QXT72" s="269"/>
      <c r="QXU72" s="269"/>
      <c r="QXV72" s="269"/>
      <c r="QXW72" s="269"/>
      <c r="QXX72" s="270"/>
      <c r="QXY72" s="269"/>
      <c r="QXZ72" s="269"/>
      <c r="QYA72" s="269"/>
      <c r="QYB72" s="269"/>
      <c r="QYC72" s="269"/>
      <c r="QYD72" s="270"/>
      <c r="QYE72" s="269"/>
      <c r="QYF72" s="269"/>
      <c r="QYG72" s="269"/>
      <c r="QYH72" s="269"/>
      <c r="QYI72" s="269"/>
      <c r="QYJ72" s="270"/>
      <c r="QYK72" s="269"/>
      <c r="QYL72" s="269"/>
      <c r="QYM72" s="269"/>
      <c r="QYN72" s="269"/>
      <c r="QYO72" s="269"/>
      <c r="QYP72" s="270"/>
      <c r="QYQ72" s="269"/>
      <c r="QYR72" s="269"/>
      <c r="QYS72" s="269"/>
      <c r="QYT72" s="269"/>
      <c r="QYU72" s="269"/>
      <c r="QYV72" s="270"/>
      <c r="QYW72" s="269"/>
      <c r="QYX72" s="269"/>
      <c r="QYY72" s="269"/>
      <c r="QYZ72" s="269"/>
      <c r="QZA72" s="269"/>
      <c r="QZB72" s="270"/>
      <c r="QZC72" s="269"/>
      <c r="QZD72" s="269"/>
      <c r="QZE72" s="269"/>
      <c r="QZF72" s="269"/>
      <c r="QZG72" s="269"/>
      <c r="QZH72" s="270"/>
      <c r="QZI72" s="269"/>
      <c r="QZJ72" s="269"/>
      <c r="QZK72" s="269"/>
      <c r="QZL72" s="269"/>
      <c r="QZM72" s="269"/>
      <c r="QZN72" s="270"/>
      <c r="QZO72" s="269"/>
      <c r="QZP72" s="269"/>
      <c r="QZQ72" s="269"/>
      <c r="QZR72" s="269"/>
      <c r="QZS72" s="269"/>
      <c r="QZT72" s="270"/>
      <c r="QZU72" s="269"/>
      <c r="QZV72" s="269"/>
      <c r="QZW72" s="269"/>
      <c r="QZX72" s="269"/>
      <c r="QZY72" s="269"/>
      <c r="QZZ72" s="270"/>
      <c r="RAA72" s="269"/>
      <c r="RAB72" s="269"/>
      <c r="RAC72" s="269"/>
      <c r="RAD72" s="269"/>
      <c r="RAE72" s="269"/>
      <c r="RAF72" s="270"/>
      <c r="RAG72" s="269"/>
      <c r="RAH72" s="269"/>
      <c r="RAI72" s="269"/>
      <c r="RAJ72" s="269"/>
      <c r="RAK72" s="269"/>
      <c r="RAL72" s="270"/>
      <c r="RAM72" s="269"/>
      <c r="RAN72" s="269"/>
      <c r="RAO72" s="269"/>
      <c r="RAP72" s="269"/>
      <c r="RAQ72" s="269"/>
      <c r="RAR72" s="270"/>
      <c r="RAS72" s="269"/>
      <c r="RAT72" s="269"/>
      <c r="RAU72" s="269"/>
      <c r="RAV72" s="269"/>
      <c r="RAW72" s="269"/>
      <c r="RAX72" s="270"/>
      <c r="RAY72" s="269"/>
      <c r="RAZ72" s="269"/>
      <c r="RBA72" s="269"/>
      <c r="RBB72" s="269"/>
      <c r="RBC72" s="269"/>
      <c r="RBD72" s="270"/>
      <c r="RBE72" s="269"/>
      <c r="RBF72" s="269"/>
      <c r="RBG72" s="269"/>
      <c r="RBH72" s="269"/>
      <c r="RBI72" s="269"/>
      <c r="RBJ72" s="270"/>
      <c r="RBK72" s="269"/>
      <c r="RBL72" s="269"/>
      <c r="RBM72" s="269"/>
      <c r="RBN72" s="269"/>
      <c r="RBO72" s="269"/>
      <c r="RBP72" s="270"/>
      <c r="RBQ72" s="269"/>
      <c r="RBR72" s="269"/>
      <c r="RBS72" s="269"/>
      <c r="RBT72" s="269"/>
      <c r="RBU72" s="269"/>
      <c r="RBV72" s="270"/>
      <c r="RBW72" s="269"/>
      <c r="RBX72" s="269"/>
      <c r="RBY72" s="269"/>
      <c r="RBZ72" s="269"/>
      <c r="RCA72" s="269"/>
      <c r="RCB72" s="270"/>
      <c r="RCC72" s="269"/>
      <c r="RCD72" s="269"/>
      <c r="RCE72" s="269"/>
      <c r="RCF72" s="269"/>
      <c r="RCG72" s="269"/>
      <c r="RCH72" s="270"/>
      <c r="RCI72" s="269"/>
      <c r="RCJ72" s="269"/>
      <c r="RCK72" s="269"/>
      <c r="RCL72" s="269"/>
      <c r="RCM72" s="269"/>
      <c r="RCN72" s="270"/>
      <c r="RCO72" s="269"/>
      <c r="RCP72" s="269"/>
      <c r="RCQ72" s="269"/>
      <c r="RCR72" s="269"/>
      <c r="RCS72" s="269"/>
      <c r="RCT72" s="270"/>
      <c r="RCU72" s="269"/>
      <c r="RCV72" s="269"/>
      <c r="RCW72" s="269"/>
      <c r="RCX72" s="269"/>
      <c r="RCY72" s="269"/>
      <c r="RCZ72" s="270"/>
      <c r="RDA72" s="269"/>
      <c r="RDB72" s="269"/>
      <c r="RDC72" s="269"/>
      <c r="RDD72" s="269"/>
      <c r="RDE72" s="269"/>
      <c r="RDF72" s="270"/>
      <c r="RDG72" s="269"/>
      <c r="RDH72" s="269"/>
      <c r="RDI72" s="269"/>
      <c r="RDJ72" s="269"/>
      <c r="RDK72" s="269"/>
      <c r="RDL72" s="270"/>
      <c r="RDM72" s="269"/>
      <c r="RDN72" s="269"/>
      <c r="RDO72" s="269"/>
      <c r="RDP72" s="269"/>
      <c r="RDQ72" s="269"/>
      <c r="RDR72" s="270"/>
      <c r="RDS72" s="269"/>
      <c r="RDT72" s="269"/>
      <c r="RDU72" s="269"/>
      <c r="RDV72" s="269"/>
      <c r="RDW72" s="269"/>
      <c r="RDX72" s="270"/>
      <c r="RDY72" s="269"/>
      <c r="RDZ72" s="269"/>
      <c r="REA72" s="269"/>
      <c r="REB72" s="269"/>
      <c r="REC72" s="269"/>
      <c r="RED72" s="270"/>
      <c r="REE72" s="269"/>
      <c r="REF72" s="269"/>
      <c r="REG72" s="269"/>
      <c r="REH72" s="269"/>
      <c r="REI72" s="269"/>
      <c r="REJ72" s="270"/>
      <c r="REK72" s="269"/>
      <c r="REL72" s="269"/>
      <c r="REM72" s="269"/>
      <c r="REN72" s="269"/>
      <c r="REO72" s="269"/>
      <c r="REP72" s="270"/>
      <c r="REQ72" s="269"/>
      <c r="RER72" s="269"/>
      <c r="RES72" s="269"/>
      <c r="RET72" s="269"/>
      <c r="REU72" s="269"/>
      <c r="REV72" s="270"/>
      <c r="REW72" s="269"/>
      <c r="REX72" s="269"/>
      <c r="REY72" s="269"/>
      <c r="REZ72" s="269"/>
      <c r="RFA72" s="269"/>
      <c r="RFB72" s="270"/>
      <c r="RFC72" s="269"/>
      <c r="RFD72" s="269"/>
      <c r="RFE72" s="269"/>
      <c r="RFF72" s="269"/>
      <c r="RFG72" s="269"/>
      <c r="RFH72" s="270"/>
      <c r="RFI72" s="269"/>
      <c r="RFJ72" s="269"/>
      <c r="RFK72" s="269"/>
      <c r="RFL72" s="269"/>
      <c r="RFM72" s="269"/>
      <c r="RFN72" s="270"/>
      <c r="RFO72" s="269"/>
      <c r="RFP72" s="269"/>
      <c r="RFQ72" s="269"/>
      <c r="RFR72" s="269"/>
      <c r="RFS72" s="269"/>
      <c r="RFT72" s="270"/>
      <c r="RFU72" s="269"/>
      <c r="RFV72" s="269"/>
      <c r="RFW72" s="269"/>
      <c r="RFX72" s="269"/>
      <c r="RFY72" s="269"/>
      <c r="RFZ72" s="270"/>
      <c r="RGA72" s="269"/>
      <c r="RGB72" s="269"/>
      <c r="RGC72" s="269"/>
      <c r="RGD72" s="269"/>
      <c r="RGE72" s="269"/>
      <c r="RGF72" s="270"/>
      <c r="RGG72" s="269"/>
      <c r="RGH72" s="269"/>
      <c r="RGI72" s="269"/>
      <c r="RGJ72" s="269"/>
      <c r="RGK72" s="269"/>
      <c r="RGL72" s="270"/>
      <c r="RGM72" s="269"/>
      <c r="RGN72" s="269"/>
      <c r="RGO72" s="269"/>
      <c r="RGP72" s="269"/>
      <c r="RGQ72" s="269"/>
      <c r="RGR72" s="270"/>
      <c r="RGS72" s="269"/>
      <c r="RGT72" s="269"/>
      <c r="RGU72" s="269"/>
      <c r="RGV72" s="269"/>
      <c r="RGW72" s="269"/>
      <c r="RGX72" s="270"/>
      <c r="RGY72" s="269"/>
      <c r="RGZ72" s="269"/>
      <c r="RHA72" s="269"/>
      <c r="RHB72" s="269"/>
      <c r="RHC72" s="269"/>
      <c r="RHD72" s="270"/>
      <c r="RHE72" s="269"/>
      <c r="RHF72" s="269"/>
      <c r="RHG72" s="269"/>
      <c r="RHH72" s="269"/>
      <c r="RHI72" s="269"/>
      <c r="RHJ72" s="270"/>
      <c r="RHK72" s="269"/>
      <c r="RHL72" s="269"/>
      <c r="RHM72" s="269"/>
      <c r="RHN72" s="269"/>
      <c r="RHO72" s="269"/>
      <c r="RHP72" s="270"/>
      <c r="RHQ72" s="269"/>
      <c r="RHR72" s="269"/>
      <c r="RHS72" s="269"/>
      <c r="RHT72" s="269"/>
      <c r="RHU72" s="269"/>
      <c r="RHV72" s="270"/>
      <c r="RHW72" s="269"/>
      <c r="RHX72" s="269"/>
      <c r="RHY72" s="269"/>
      <c r="RHZ72" s="269"/>
      <c r="RIA72" s="269"/>
      <c r="RIB72" s="270"/>
      <c r="RIC72" s="269"/>
      <c r="RID72" s="269"/>
      <c r="RIE72" s="269"/>
      <c r="RIF72" s="269"/>
      <c r="RIG72" s="269"/>
      <c r="RIH72" s="270"/>
      <c r="RII72" s="269"/>
      <c r="RIJ72" s="269"/>
      <c r="RIK72" s="269"/>
      <c r="RIL72" s="269"/>
      <c r="RIM72" s="269"/>
      <c r="RIN72" s="270"/>
      <c r="RIO72" s="269"/>
      <c r="RIP72" s="269"/>
      <c r="RIQ72" s="269"/>
      <c r="RIR72" s="269"/>
      <c r="RIS72" s="269"/>
      <c r="RIT72" s="270"/>
      <c r="RIU72" s="269"/>
      <c r="RIV72" s="269"/>
      <c r="RIW72" s="269"/>
      <c r="RIX72" s="269"/>
      <c r="RIY72" s="269"/>
      <c r="RIZ72" s="270"/>
      <c r="RJA72" s="269"/>
      <c r="RJB72" s="269"/>
      <c r="RJC72" s="269"/>
      <c r="RJD72" s="269"/>
      <c r="RJE72" s="269"/>
      <c r="RJF72" s="270"/>
      <c r="RJG72" s="269"/>
      <c r="RJH72" s="269"/>
      <c r="RJI72" s="269"/>
      <c r="RJJ72" s="269"/>
      <c r="RJK72" s="269"/>
      <c r="RJL72" s="270"/>
      <c r="RJM72" s="269"/>
      <c r="RJN72" s="269"/>
      <c r="RJO72" s="269"/>
      <c r="RJP72" s="269"/>
      <c r="RJQ72" s="269"/>
      <c r="RJR72" s="270"/>
      <c r="RJS72" s="269"/>
      <c r="RJT72" s="269"/>
      <c r="RJU72" s="269"/>
      <c r="RJV72" s="269"/>
      <c r="RJW72" s="269"/>
      <c r="RJX72" s="270"/>
      <c r="RJY72" s="269"/>
      <c r="RJZ72" s="269"/>
      <c r="RKA72" s="269"/>
      <c r="RKB72" s="269"/>
      <c r="RKC72" s="269"/>
      <c r="RKD72" s="270"/>
      <c r="RKE72" s="269"/>
      <c r="RKF72" s="269"/>
      <c r="RKG72" s="269"/>
      <c r="RKH72" s="269"/>
      <c r="RKI72" s="269"/>
      <c r="RKJ72" s="270"/>
      <c r="RKK72" s="269"/>
      <c r="RKL72" s="269"/>
      <c r="RKM72" s="269"/>
      <c r="RKN72" s="269"/>
      <c r="RKO72" s="269"/>
      <c r="RKP72" s="270"/>
      <c r="RKQ72" s="269"/>
      <c r="RKR72" s="269"/>
      <c r="RKS72" s="269"/>
      <c r="RKT72" s="269"/>
      <c r="RKU72" s="269"/>
      <c r="RKV72" s="270"/>
      <c r="RKW72" s="269"/>
      <c r="RKX72" s="269"/>
      <c r="RKY72" s="269"/>
      <c r="RKZ72" s="269"/>
      <c r="RLA72" s="269"/>
      <c r="RLB72" s="270"/>
      <c r="RLC72" s="269"/>
      <c r="RLD72" s="269"/>
      <c r="RLE72" s="269"/>
      <c r="RLF72" s="269"/>
      <c r="RLG72" s="269"/>
      <c r="RLH72" s="270"/>
      <c r="RLI72" s="269"/>
      <c r="RLJ72" s="269"/>
      <c r="RLK72" s="269"/>
      <c r="RLL72" s="269"/>
      <c r="RLM72" s="269"/>
      <c r="RLN72" s="270"/>
      <c r="RLO72" s="269"/>
      <c r="RLP72" s="269"/>
      <c r="RLQ72" s="269"/>
      <c r="RLR72" s="269"/>
      <c r="RLS72" s="269"/>
      <c r="RLT72" s="270"/>
      <c r="RLU72" s="269"/>
      <c r="RLV72" s="269"/>
      <c r="RLW72" s="269"/>
      <c r="RLX72" s="269"/>
      <c r="RLY72" s="269"/>
      <c r="RLZ72" s="270"/>
      <c r="RMA72" s="269"/>
      <c r="RMB72" s="269"/>
      <c r="RMC72" s="269"/>
      <c r="RMD72" s="269"/>
      <c r="RME72" s="269"/>
      <c r="RMF72" s="270"/>
      <c r="RMG72" s="269"/>
      <c r="RMH72" s="269"/>
      <c r="RMI72" s="269"/>
      <c r="RMJ72" s="269"/>
      <c r="RMK72" s="269"/>
      <c r="RML72" s="270"/>
      <c r="RMM72" s="269"/>
      <c r="RMN72" s="269"/>
      <c r="RMO72" s="269"/>
      <c r="RMP72" s="269"/>
      <c r="RMQ72" s="269"/>
      <c r="RMR72" s="270"/>
      <c r="RMS72" s="269"/>
      <c r="RMT72" s="269"/>
      <c r="RMU72" s="269"/>
      <c r="RMV72" s="269"/>
      <c r="RMW72" s="269"/>
      <c r="RMX72" s="270"/>
      <c r="RMY72" s="269"/>
      <c r="RMZ72" s="269"/>
      <c r="RNA72" s="269"/>
      <c r="RNB72" s="269"/>
      <c r="RNC72" s="269"/>
      <c r="RND72" s="270"/>
      <c r="RNE72" s="269"/>
      <c r="RNF72" s="269"/>
      <c r="RNG72" s="269"/>
      <c r="RNH72" s="269"/>
      <c r="RNI72" s="269"/>
      <c r="RNJ72" s="270"/>
      <c r="RNK72" s="269"/>
      <c r="RNL72" s="269"/>
      <c r="RNM72" s="269"/>
      <c r="RNN72" s="269"/>
      <c r="RNO72" s="269"/>
      <c r="RNP72" s="270"/>
      <c r="RNQ72" s="269"/>
      <c r="RNR72" s="269"/>
      <c r="RNS72" s="269"/>
      <c r="RNT72" s="269"/>
      <c r="RNU72" s="269"/>
      <c r="RNV72" s="270"/>
      <c r="RNW72" s="269"/>
      <c r="RNX72" s="269"/>
      <c r="RNY72" s="269"/>
      <c r="RNZ72" s="269"/>
      <c r="ROA72" s="269"/>
      <c r="ROB72" s="270"/>
      <c r="ROC72" s="269"/>
      <c r="ROD72" s="269"/>
      <c r="ROE72" s="269"/>
      <c r="ROF72" s="269"/>
      <c r="ROG72" s="269"/>
      <c r="ROH72" s="270"/>
      <c r="ROI72" s="269"/>
      <c r="ROJ72" s="269"/>
      <c r="ROK72" s="269"/>
      <c r="ROL72" s="269"/>
      <c r="ROM72" s="269"/>
      <c r="RON72" s="270"/>
      <c r="ROO72" s="269"/>
      <c r="ROP72" s="269"/>
      <c r="ROQ72" s="269"/>
      <c r="ROR72" s="269"/>
      <c r="ROS72" s="269"/>
      <c r="ROT72" s="270"/>
      <c r="ROU72" s="269"/>
      <c r="ROV72" s="269"/>
      <c r="ROW72" s="269"/>
      <c r="ROX72" s="269"/>
      <c r="ROY72" s="269"/>
      <c r="ROZ72" s="270"/>
      <c r="RPA72" s="269"/>
      <c r="RPB72" s="269"/>
      <c r="RPC72" s="269"/>
      <c r="RPD72" s="269"/>
      <c r="RPE72" s="269"/>
      <c r="RPF72" s="270"/>
      <c r="RPG72" s="269"/>
      <c r="RPH72" s="269"/>
      <c r="RPI72" s="269"/>
      <c r="RPJ72" s="269"/>
      <c r="RPK72" s="269"/>
      <c r="RPL72" s="270"/>
      <c r="RPM72" s="269"/>
      <c r="RPN72" s="269"/>
      <c r="RPO72" s="269"/>
      <c r="RPP72" s="269"/>
      <c r="RPQ72" s="269"/>
      <c r="RPR72" s="270"/>
      <c r="RPS72" s="269"/>
      <c r="RPT72" s="269"/>
      <c r="RPU72" s="269"/>
      <c r="RPV72" s="269"/>
      <c r="RPW72" s="269"/>
      <c r="RPX72" s="270"/>
      <c r="RPY72" s="269"/>
      <c r="RPZ72" s="269"/>
      <c r="RQA72" s="269"/>
      <c r="RQB72" s="269"/>
      <c r="RQC72" s="269"/>
      <c r="RQD72" s="270"/>
      <c r="RQE72" s="269"/>
      <c r="RQF72" s="269"/>
      <c r="RQG72" s="269"/>
      <c r="RQH72" s="269"/>
      <c r="RQI72" s="269"/>
      <c r="RQJ72" s="270"/>
      <c r="RQK72" s="269"/>
      <c r="RQL72" s="269"/>
      <c r="RQM72" s="269"/>
      <c r="RQN72" s="269"/>
      <c r="RQO72" s="269"/>
      <c r="RQP72" s="270"/>
      <c r="RQQ72" s="269"/>
      <c r="RQR72" s="269"/>
      <c r="RQS72" s="269"/>
      <c r="RQT72" s="269"/>
      <c r="RQU72" s="269"/>
      <c r="RQV72" s="270"/>
      <c r="RQW72" s="269"/>
      <c r="RQX72" s="269"/>
      <c r="RQY72" s="269"/>
      <c r="RQZ72" s="269"/>
      <c r="RRA72" s="269"/>
      <c r="RRB72" s="270"/>
      <c r="RRC72" s="269"/>
      <c r="RRD72" s="269"/>
      <c r="RRE72" s="269"/>
      <c r="RRF72" s="269"/>
      <c r="RRG72" s="269"/>
      <c r="RRH72" s="270"/>
      <c r="RRI72" s="269"/>
      <c r="RRJ72" s="269"/>
      <c r="RRK72" s="269"/>
      <c r="RRL72" s="269"/>
      <c r="RRM72" s="269"/>
      <c r="RRN72" s="270"/>
      <c r="RRO72" s="269"/>
      <c r="RRP72" s="269"/>
      <c r="RRQ72" s="269"/>
      <c r="RRR72" s="269"/>
      <c r="RRS72" s="269"/>
      <c r="RRT72" s="270"/>
      <c r="RRU72" s="269"/>
      <c r="RRV72" s="269"/>
      <c r="RRW72" s="269"/>
      <c r="RRX72" s="269"/>
      <c r="RRY72" s="269"/>
      <c r="RRZ72" s="270"/>
      <c r="RSA72" s="269"/>
      <c r="RSB72" s="269"/>
      <c r="RSC72" s="269"/>
      <c r="RSD72" s="269"/>
      <c r="RSE72" s="269"/>
      <c r="RSF72" s="270"/>
      <c r="RSG72" s="269"/>
      <c r="RSH72" s="269"/>
      <c r="RSI72" s="269"/>
      <c r="RSJ72" s="269"/>
      <c r="RSK72" s="269"/>
      <c r="RSL72" s="270"/>
      <c r="RSM72" s="269"/>
      <c r="RSN72" s="269"/>
      <c r="RSO72" s="269"/>
      <c r="RSP72" s="269"/>
      <c r="RSQ72" s="269"/>
      <c r="RSR72" s="270"/>
      <c r="RSS72" s="269"/>
      <c r="RST72" s="269"/>
      <c r="RSU72" s="269"/>
      <c r="RSV72" s="269"/>
      <c r="RSW72" s="269"/>
      <c r="RSX72" s="270"/>
      <c r="RSY72" s="269"/>
      <c r="RSZ72" s="269"/>
      <c r="RTA72" s="269"/>
      <c r="RTB72" s="269"/>
      <c r="RTC72" s="269"/>
      <c r="RTD72" s="270"/>
      <c r="RTE72" s="269"/>
      <c r="RTF72" s="269"/>
      <c r="RTG72" s="269"/>
      <c r="RTH72" s="269"/>
      <c r="RTI72" s="269"/>
      <c r="RTJ72" s="270"/>
      <c r="RTK72" s="269"/>
      <c r="RTL72" s="269"/>
      <c r="RTM72" s="269"/>
      <c r="RTN72" s="269"/>
      <c r="RTO72" s="269"/>
      <c r="RTP72" s="270"/>
      <c r="RTQ72" s="269"/>
      <c r="RTR72" s="269"/>
      <c r="RTS72" s="269"/>
      <c r="RTT72" s="269"/>
      <c r="RTU72" s="269"/>
      <c r="RTV72" s="270"/>
      <c r="RTW72" s="269"/>
      <c r="RTX72" s="269"/>
      <c r="RTY72" s="269"/>
      <c r="RTZ72" s="269"/>
      <c r="RUA72" s="269"/>
      <c r="RUB72" s="270"/>
      <c r="RUC72" s="269"/>
      <c r="RUD72" s="269"/>
      <c r="RUE72" s="269"/>
      <c r="RUF72" s="269"/>
      <c r="RUG72" s="269"/>
      <c r="RUH72" s="270"/>
      <c r="RUI72" s="269"/>
      <c r="RUJ72" s="269"/>
      <c r="RUK72" s="269"/>
      <c r="RUL72" s="269"/>
      <c r="RUM72" s="269"/>
      <c r="RUN72" s="270"/>
      <c r="RUO72" s="269"/>
      <c r="RUP72" s="269"/>
      <c r="RUQ72" s="269"/>
      <c r="RUR72" s="269"/>
      <c r="RUS72" s="269"/>
      <c r="RUT72" s="270"/>
      <c r="RUU72" s="269"/>
      <c r="RUV72" s="269"/>
      <c r="RUW72" s="269"/>
      <c r="RUX72" s="269"/>
      <c r="RUY72" s="269"/>
      <c r="RUZ72" s="270"/>
      <c r="RVA72" s="269"/>
      <c r="RVB72" s="269"/>
      <c r="RVC72" s="269"/>
      <c r="RVD72" s="269"/>
      <c r="RVE72" s="269"/>
      <c r="RVF72" s="270"/>
      <c r="RVG72" s="269"/>
      <c r="RVH72" s="269"/>
      <c r="RVI72" s="269"/>
      <c r="RVJ72" s="269"/>
      <c r="RVK72" s="269"/>
      <c r="RVL72" s="270"/>
      <c r="RVM72" s="269"/>
      <c r="RVN72" s="269"/>
      <c r="RVO72" s="269"/>
      <c r="RVP72" s="269"/>
      <c r="RVQ72" s="269"/>
      <c r="RVR72" s="270"/>
      <c r="RVS72" s="269"/>
      <c r="RVT72" s="269"/>
      <c r="RVU72" s="269"/>
      <c r="RVV72" s="269"/>
      <c r="RVW72" s="269"/>
      <c r="RVX72" s="270"/>
      <c r="RVY72" s="269"/>
      <c r="RVZ72" s="269"/>
      <c r="RWA72" s="269"/>
      <c r="RWB72" s="269"/>
      <c r="RWC72" s="269"/>
      <c r="RWD72" s="270"/>
      <c r="RWE72" s="269"/>
      <c r="RWF72" s="269"/>
      <c r="RWG72" s="269"/>
      <c r="RWH72" s="269"/>
      <c r="RWI72" s="269"/>
      <c r="RWJ72" s="270"/>
      <c r="RWK72" s="269"/>
      <c r="RWL72" s="269"/>
      <c r="RWM72" s="269"/>
      <c r="RWN72" s="269"/>
      <c r="RWO72" s="269"/>
      <c r="RWP72" s="270"/>
      <c r="RWQ72" s="269"/>
      <c r="RWR72" s="269"/>
      <c r="RWS72" s="269"/>
      <c r="RWT72" s="269"/>
      <c r="RWU72" s="269"/>
      <c r="RWV72" s="270"/>
      <c r="RWW72" s="269"/>
      <c r="RWX72" s="269"/>
      <c r="RWY72" s="269"/>
      <c r="RWZ72" s="269"/>
      <c r="RXA72" s="269"/>
      <c r="RXB72" s="270"/>
      <c r="RXC72" s="269"/>
      <c r="RXD72" s="269"/>
      <c r="RXE72" s="269"/>
      <c r="RXF72" s="269"/>
      <c r="RXG72" s="269"/>
      <c r="RXH72" s="270"/>
      <c r="RXI72" s="269"/>
      <c r="RXJ72" s="269"/>
      <c r="RXK72" s="269"/>
      <c r="RXL72" s="269"/>
      <c r="RXM72" s="269"/>
      <c r="RXN72" s="270"/>
      <c r="RXO72" s="269"/>
      <c r="RXP72" s="269"/>
      <c r="RXQ72" s="269"/>
      <c r="RXR72" s="269"/>
      <c r="RXS72" s="269"/>
      <c r="RXT72" s="270"/>
      <c r="RXU72" s="269"/>
      <c r="RXV72" s="269"/>
      <c r="RXW72" s="269"/>
      <c r="RXX72" s="269"/>
      <c r="RXY72" s="269"/>
      <c r="RXZ72" s="270"/>
      <c r="RYA72" s="269"/>
      <c r="RYB72" s="269"/>
      <c r="RYC72" s="269"/>
      <c r="RYD72" s="269"/>
      <c r="RYE72" s="269"/>
      <c r="RYF72" s="270"/>
      <c r="RYG72" s="269"/>
      <c r="RYH72" s="269"/>
      <c r="RYI72" s="269"/>
      <c r="RYJ72" s="269"/>
      <c r="RYK72" s="269"/>
      <c r="RYL72" s="270"/>
      <c r="RYM72" s="269"/>
      <c r="RYN72" s="269"/>
      <c r="RYO72" s="269"/>
      <c r="RYP72" s="269"/>
      <c r="RYQ72" s="269"/>
      <c r="RYR72" s="270"/>
      <c r="RYS72" s="269"/>
      <c r="RYT72" s="269"/>
      <c r="RYU72" s="269"/>
      <c r="RYV72" s="269"/>
      <c r="RYW72" s="269"/>
      <c r="RYX72" s="270"/>
      <c r="RYY72" s="269"/>
      <c r="RYZ72" s="269"/>
      <c r="RZA72" s="269"/>
      <c r="RZB72" s="269"/>
      <c r="RZC72" s="269"/>
      <c r="RZD72" s="270"/>
      <c r="RZE72" s="269"/>
      <c r="RZF72" s="269"/>
      <c r="RZG72" s="269"/>
      <c r="RZH72" s="269"/>
      <c r="RZI72" s="269"/>
      <c r="RZJ72" s="270"/>
      <c r="RZK72" s="269"/>
      <c r="RZL72" s="269"/>
      <c r="RZM72" s="269"/>
      <c r="RZN72" s="269"/>
      <c r="RZO72" s="269"/>
      <c r="RZP72" s="270"/>
      <c r="RZQ72" s="269"/>
      <c r="RZR72" s="269"/>
      <c r="RZS72" s="269"/>
      <c r="RZT72" s="269"/>
      <c r="RZU72" s="269"/>
      <c r="RZV72" s="270"/>
      <c r="RZW72" s="269"/>
      <c r="RZX72" s="269"/>
      <c r="RZY72" s="269"/>
      <c r="RZZ72" s="269"/>
      <c r="SAA72" s="269"/>
      <c r="SAB72" s="270"/>
      <c r="SAC72" s="269"/>
      <c r="SAD72" s="269"/>
      <c r="SAE72" s="269"/>
      <c r="SAF72" s="269"/>
      <c r="SAG72" s="269"/>
      <c r="SAH72" s="270"/>
      <c r="SAI72" s="269"/>
      <c r="SAJ72" s="269"/>
      <c r="SAK72" s="269"/>
      <c r="SAL72" s="269"/>
      <c r="SAM72" s="269"/>
      <c r="SAN72" s="270"/>
      <c r="SAO72" s="269"/>
      <c r="SAP72" s="269"/>
      <c r="SAQ72" s="269"/>
      <c r="SAR72" s="269"/>
      <c r="SAS72" s="269"/>
      <c r="SAT72" s="270"/>
      <c r="SAU72" s="269"/>
      <c r="SAV72" s="269"/>
      <c r="SAW72" s="269"/>
      <c r="SAX72" s="269"/>
      <c r="SAY72" s="269"/>
      <c r="SAZ72" s="270"/>
      <c r="SBA72" s="269"/>
      <c r="SBB72" s="269"/>
      <c r="SBC72" s="269"/>
      <c r="SBD72" s="269"/>
      <c r="SBE72" s="269"/>
      <c r="SBF72" s="270"/>
      <c r="SBG72" s="269"/>
      <c r="SBH72" s="269"/>
      <c r="SBI72" s="269"/>
      <c r="SBJ72" s="269"/>
      <c r="SBK72" s="269"/>
      <c r="SBL72" s="270"/>
      <c r="SBM72" s="269"/>
      <c r="SBN72" s="269"/>
      <c r="SBO72" s="269"/>
      <c r="SBP72" s="269"/>
      <c r="SBQ72" s="269"/>
      <c r="SBR72" s="270"/>
      <c r="SBS72" s="269"/>
      <c r="SBT72" s="269"/>
      <c r="SBU72" s="269"/>
      <c r="SBV72" s="269"/>
      <c r="SBW72" s="269"/>
      <c r="SBX72" s="270"/>
      <c r="SBY72" s="269"/>
      <c r="SBZ72" s="269"/>
      <c r="SCA72" s="269"/>
      <c r="SCB72" s="269"/>
      <c r="SCC72" s="269"/>
      <c r="SCD72" s="270"/>
      <c r="SCE72" s="269"/>
      <c r="SCF72" s="269"/>
      <c r="SCG72" s="269"/>
      <c r="SCH72" s="269"/>
      <c r="SCI72" s="269"/>
      <c r="SCJ72" s="270"/>
      <c r="SCK72" s="269"/>
      <c r="SCL72" s="269"/>
      <c r="SCM72" s="269"/>
      <c r="SCN72" s="269"/>
      <c r="SCO72" s="269"/>
      <c r="SCP72" s="270"/>
      <c r="SCQ72" s="269"/>
      <c r="SCR72" s="269"/>
      <c r="SCS72" s="269"/>
      <c r="SCT72" s="269"/>
      <c r="SCU72" s="269"/>
      <c r="SCV72" s="270"/>
      <c r="SCW72" s="269"/>
      <c r="SCX72" s="269"/>
      <c r="SCY72" s="269"/>
      <c r="SCZ72" s="269"/>
      <c r="SDA72" s="269"/>
      <c r="SDB72" s="270"/>
      <c r="SDC72" s="269"/>
      <c r="SDD72" s="269"/>
      <c r="SDE72" s="269"/>
      <c r="SDF72" s="269"/>
      <c r="SDG72" s="269"/>
      <c r="SDH72" s="270"/>
      <c r="SDI72" s="269"/>
      <c r="SDJ72" s="269"/>
      <c r="SDK72" s="269"/>
      <c r="SDL72" s="269"/>
      <c r="SDM72" s="269"/>
      <c r="SDN72" s="270"/>
      <c r="SDO72" s="269"/>
      <c r="SDP72" s="269"/>
      <c r="SDQ72" s="269"/>
      <c r="SDR72" s="269"/>
      <c r="SDS72" s="269"/>
      <c r="SDT72" s="270"/>
      <c r="SDU72" s="269"/>
      <c r="SDV72" s="269"/>
      <c r="SDW72" s="269"/>
      <c r="SDX72" s="269"/>
      <c r="SDY72" s="269"/>
      <c r="SDZ72" s="270"/>
      <c r="SEA72" s="269"/>
      <c r="SEB72" s="269"/>
      <c r="SEC72" s="269"/>
      <c r="SED72" s="269"/>
      <c r="SEE72" s="269"/>
      <c r="SEF72" s="270"/>
      <c r="SEG72" s="269"/>
      <c r="SEH72" s="269"/>
      <c r="SEI72" s="269"/>
      <c r="SEJ72" s="269"/>
      <c r="SEK72" s="269"/>
      <c r="SEL72" s="270"/>
      <c r="SEM72" s="269"/>
      <c r="SEN72" s="269"/>
      <c r="SEO72" s="269"/>
      <c r="SEP72" s="269"/>
      <c r="SEQ72" s="269"/>
      <c r="SER72" s="270"/>
      <c r="SES72" s="269"/>
      <c r="SET72" s="269"/>
      <c r="SEU72" s="269"/>
      <c r="SEV72" s="269"/>
      <c r="SEW72" s="269"/>
      <c r="SEX72" s="270"/>
      <c r="SEY72" s="269"/>
      <c r="SEZ72" s="269"/>
      <c r="SFA72" s="269"/>
      <c r="SFB72" s="269"/>
      <c r="SFC72" s="269"/>
      <c r="SFD72" s="270"/>
      <c r="SFE72" s="269"/>
      <c r="SFF72" s="269"/>
      <c r="SFG72" s="269"/>
      <c r="SFH72" s="269"/>
      <c r="SFI72" s="269"/>
      <c r="SFJ72" s="270"/>
      <c r="SFK72" s="269"/>
      <c r="SFL72" s="269"/>
      <c r="SFM72" s="269"/>
      <c r="SFN72" s="269"/>
      <c r="SFO72" s="269"/>
      <c r="SFP72" s="270"/>
      <c r="SFQ72" s="269"/>
      <c r="SFR72" s="269"/>
      <c r="SFS72" s="269"/>
      <c r="SFT72" s="269"/>
      <c r="SFU72" s="269"/>
      <c r="SFV72" s="270"/>
      <c r="SFW72" s="269"/>
      <c r="SFX72" s="269"/>
      <c r="SFY72" s="269"/>
      <c r="SFZ72" s="269"/>
      <c r="SGA72" s="269"/>
      <c r="SGB72" s="270"/>
      <c r="SGC72" s="269"/>
      <c r="SGD72" s="269"/>
      <c r="SGE72" s="269"/>
      <c r="SGF72" s="269"/>
      <c r="SGG72" s="269"/>
      <c r="SGH72" s="270"/>
      <c r="SGI72" s="269"/>
      <c r="SGJ72" s="269"/>
      <c r="SGK72" s="269"/>
      <c r="SGL72" s="269"/>
      <c r="SGM72" s="269"/>
      <c r="SGN72" s="270"/>
      <c r="SGO72" s="269"/>
      <c r="SGP72" s="269"/>
      <c r="SGQ72" s="269"/>
      <c r="SGR72" s="269"/>
      <c r="SGS72" s="269"/>
      <c r="SGT72" s="270"/>
      <c r="SGU72" s="269"/>
      <c r="SGV72" s="269"/>
      <c r="SGW72" s="269"/>
      <c r="SGX72" s="269"/>
      <c r="SGY72" s="269"/>
      <c r="SGZ72" s="270"/>
      <c r="SHA72" s="269"/>
      <c r="SHB72" s="269"/>
      <c r="SHC72" s="269"/>
      <c r="SHD72" s="269"/>
      <c r="SHE72" s="269"/>
      <c r="SHF72" s="270"/>
      <c r="SHG72" s="269"/>
      <c r="SHH72" s="269"/>
      <c r="SHI72" s="269"/>
      <c r="SHJ72" s="269"/>
      <c r="SHK72" s="269"/>
      <c r="SHL72" s="270"/>
      <c r="SHM72" s="269"/>
      <c r="SHN72" s="269"/>
      <c r="SHO72" s="269"/>
      <c r="SHP72" s="269"/>
      <c r="SHQ72" s="269"/>
      <c r="SHR72" s="270"/>
      <c r="SHS72" s="269"/>
      <c r="SHT72" s="269"/>
      <c r="SHU72" s="269"/>
      <c r="SHV72" s="269"/>
      <c r="SHW72" s="269"/>
      <c r="SHX72" s="270"/>
      <c r="SHY72" s="269"/>
      <c r="SHZ72" s="269"/>
      <c r="SIA72" s="269"/>
      <c r="SIB72" s="269"/>
      <c r="SIC72" s="269"/>
      <c r="SID72" s="270"/>
      <c r="SIE72" s="269"/>
      <c r="SIF72" s="269"/>
      <c r="SIG72" s="269"/>
      <c r="SIH72" s="269"/>
      <c r="SII72" s="269"/>
      <c r="SIJ72" s="270"/>
      <c r="SIK72" s="269"/>
      <c r="SIL72" s="269"/>
      <c r="SIM72" s="269"/>
      <c r="SIN72" s="269"/>
      <c r="SIO72" s="269"/>
      <c r="SIP72" s="270"/>
      <c r="SIQ72" s="269"/>
      <c r="SIR72" s="269"/>
      <c r="SIS72" s="269"/>
      <c r="SIT72" s="269"/>
      <c r="SIU72" s="269"/>
      <c r="SIV72" s="270"/>
      <c r="SIW72" s="269"/>
      <c r="SIX72" s="269"/>
      <c r="SIY72" s="269"/>
      <c r="SIZ72" s="269"/>
      <c r="SJA72" s="269"/>
      <c r="SJB72" s="270"/>
      <c r="SJC72" s="269"/>
      <c r="SJD72" s="269"/>
      <c r="SJE72" s="269"/>
      <c r="SJF72" s="269"/>
      <c r="SJG72" s="269"/>
      <c r="SJH72" s="270"/>
      <c r="SJI72" s="269"/>
      <c r="SJJ72" s="269"/>
      <c r="SJK72" s="269"/>
      <c r="SJL72" s="269"/>
      <c r="SJM72" s="269"/>
      <c r="SJN72" s="270"/>
      <c r="SJO72" s="269"/>
      <c r="SJP72" s="269"/>
      <c r="SJQ72" s="269"/>
      <c r="SJR72" s="269"/>
      <c r="SJS72" s="269"/>
      <c r="SJT72" s="270"/>
      <c r="SJU72" s="269"/>
      <c r="SJV72" s="269"/>
      <c r="SJW72" s="269"/>
      <c r="SJX72" s="269"/>
      <c r="SJY72" s="269"/>
      <c r="SJZ72" s="270"/>
      <c r="SKA72" s="269"/>
      <c r="SKB72" s="269"/>
      <c r="SKC72" s="269"/>
      <c r="SKD72" s="269"/>
      <c r="SKE72" s="269"/>
      <c r="SKF72" s="270"/>
      <c r="SKG72" s="269"/>
      <c r="SKH72" s="269"/>
      <c r="SKI72" s="269"/>
      <c r="SKJ72" s="269"/>
      <c r="SKK72" s="269"/>
      <c r="SKL72" s="270"/>
      <c r="SKM72" s="269"/>
      <c r="SKN72" s="269"/>
      <c r="SKO72" s="269"/>
      <c r="SKP72" s="269"/>
      <c r="SKQ72" s="269"/>
      <c r="SKR72" s="270"/>
      <c r="SKS72" s="269"/>
      <c r="SKT72" s="269"/>
      <c r="SKU72" s="269"/>
      <c r="SKV72" s="269"/>
      <c r="SKW72" s="269"/>
      <c r="SKX72" s="270"/>
      <c r="SKY72" s="269"/>
      <c r="SKZ72" s="269"/>
      <c r="SLA72" s="269"/>
      <c r="SLB72" s="269"/>
      <c r="SLC72" s="269"/>
      <c r="SLD72" s="270"/>
      <c r="SLE72" s="269"/>
      <c r="SLF72" s="269"/>
      <c r="SLG72" s="269"/>
      <c r="SLH72" s="269"/>
      <c r="SLI72" s="269"/>
      <c r="SLJ72" s="270"/>
      <c r="SLK72" s="269"/>
      <c r="SLL72" s="269"/>
      <c r="SLM72" s="269"/>
      <c r="SLN72" s="269"/>
      <c r="SLO72" s="269"/>
      <c r="SLP72" s="270"/>
      <c r="SLQ72" s="269"/>
      <c r="SLR72" s="269"/>
      <c r="SLS72" s="269"/>
      <c r="SLT72" s="269"/>
      <c r="SLU72" s="269"/>
      <c r="SLV72" s="270"/>
      <c r="SLW72" s="269"/>
      <c r="SLX72" s="269"/>
      <c r="SLY72" s="269"/>
      <c r="SLZ72" s="269"/>
      <c r="SMA72" s="269"/>
      <c r="SMB72" s="270"/>
      <c r="SMC72" s="269"/>
      <c r="SMD72" s="269"/>
      <c r="SME72" s="269"/>
      <c r="SMF72" s="269"/>
      <c r="SMG72" s="269"/>
      <c r="SMH72" s="270"/>
      <c r="SMI72" s="269"/>
      <c r="SMJ72" s="269"/>
      <c r="SMK72" s="269"/>
      <c r="SML72" s="269"/>
      <c r="SMM72" s="269"/>
      <c r="SMN72" s="270"/>
      <c r="SMO72" s="269"/>
      <c r="SMP72" s="269"/>
      <c r="SMQ72" s="269"/>
      <c r="SMR72" s="269"/>
      <c r="SMS72" s="269"/>
      <c r="SMT72" s="270"/>
      <c r="SMU72" s="269"/>
      <c r="SMV72" s="269"/>
      <c r="SMW72" s="269"/>
      <c r="SMX72" s="269"/>
      <c r="SMY72" s="269"/>
      <c r="SMZ72" s="270"/>
      <c r="SNA72" s="269"/>
      <c r="SNB72" s="269"/>
      <c r="SNC72" s="269"/>
      <c r="SND72" s="269"/>
      <c r="SNE72" s="269"/>
      <c r="SNF72" s="270"/>
      <c r="SNG72" s="269"/>
      <c r="SNH72" s="269"/>
      <c r="SNI72" s="269"/>
      <c r="SNJ72" s="269"/>
      <c r="SNK72" s="269"/>
      <c r="SNL72" s="270"/>
      <c r="SNM72" s="269"/>
      <c r="SNN72" s="269"/>
      <c r="SNO72" s="269"/>
      <c r="SNP72" s="269"/>
      <c r="SNQ72" s="269"/>
      <c r="SNR72" s="270"/>
      <c r="SNS72" s="269"/>
      <c r="SNT72" s="269"/>
      <c r="SNU72" s="269"/>
      <c r="SNV72" s="269"/>
      <c r="SNW72" s="269"/>
      <c r="SNX72" s="270"/>
      <c r="SNY72" s="269"/>
      <c r="SNZ72" s="269"/>
      <c r="SOA72" s="269"/>
      <c r="SOB72" s="269"/>
      <c r="SOC72" s="269"/>
      <c r="SOD72" s="270"/>
      <c r="SOE72" s="269"/>
      <c r="SOF72" s="269"/>
      <c r="SOG72" s="269"/>
      <c r="SOH72" s="269"/>
      <c r="SOI72" s="269"/>
      <c r="SOJ72" s="270"/>
      <c r="SOK72" s="269"/>
      <c r="SOL72" s="269"/>
      <c r="SOM72" s="269"/>
      <c r="SON72" s="269"/>
      <c r="SOO72" s="269"/>
      <c r="SOP72" s="270"/>
      <c r="SOQ72" s="269"/>
      <c r="SOR72" s="269"/>
      <c r="SOS72" s="269"/>
      <c r="SOT72" s="269"/>
      <c r="SOU72" s="269"/>
      <c r="SOV72" s="270"/>
      <c r="SOW72" s="269"/>
      <c r="SOX72" s="269"/>
      <c r="SOY72" s="269"/>
      <c r="SOZ72" s="269"/>
      <c r="SPA72" s="269"/>
      <c r="SPB72" s="270"/>
      <c r="SPC72" s="269"/>
      <c r="SPD72" s="269"/>
      <c r="SPE72" s="269"/>
      <c r="SPF72" s="269"/>
      <c r="SPG72" s="269"/>
      <c r="SPH72" s="270"/>
      <c r="SPI72" s="269"/>
      <c r="SPJ72" s="269"/>
      <c r="SPK72" s="269"/>
      <c r="SPL72" s="269"/>
      <c r="SPM72" s="269"/>
      <c r="SPN72" s="270"/>
      <c r="SPO72" s="269"/>
      <c r="SPP72" s="269"/>
      <c r="SPQ72" s="269"/>
      <c r="SPR72" s="269"/>
      <c r="SPS72" s="269"/>
      <c r="SPT72" s="270"/>
      <c r="SPU72" s="269"/>
      <c r="SPV72" s="269"/>
      <c r="SPW72" s="269"/>
      <c r="SPX72" s="269"/>
      <c r="SPY72" s="269"/>
      <c r="SPZ72" s="270"/>
      <c r="SQA72" s="269"/>
      <c r="SQB72" s="269"/>
      <c r="SQC72" s="269"/>
      <c r="SQD72" s="269"/>
      <c r="SQE72" s="269"/>
      <c r="SQF72" s="270"/>
      <c r="SQG72" s="269"/>
      <c r="SQH72" s="269"/>
      <c r="SQI72" s="269"/>
      <c r="SQJ72" s="269"/>
      <c r="SQK72" s="269"/>
      <c r="SQL72" s="270"/>
      <c r="SQM72" s="269"/>
      <c r="SQN72" s="269"/>
      <c r="SQO72" s="269"/>
      <c r="SQP72" s="269"/>
      <c r="SQQ72" s="269"/>
      <c r="SQR72" s="270"/>
      <c r="SQS72" s="269"/>
      <c r="SQT72" s="269"/>
      <c r="SQU72" s="269"/>
      <c r="SQV72" s="269"/>
      <c r="SQW72" s="269"/>
      <c r="SQX72" s="270"/>
      <c r="SQY72" s="269"/>
      <c r="SQZ72" s="269"/>
      <c r="SRA72" s="269"/>
      <c r="SRB72" s="269"/>
      <c r="SRC72" s="269"/>
      <c r="SRD72" s="270"/>
      <c r="SRE72" s="269"/>
      <c r="SRF72" s="269"/>
      <c r="SRG72" s="269"/>
      <c r="SRH72" s="269"/>
      <c r="SRI72" s="269"/>
      <c r="SRJ72" s="270"/>
      <c r="SRK72" s="269"/>
      <c r="SRL72" s="269"/>
      <c r="SRM72" s="269"/>
      <c r="SRN72" s="269"/>
      <c r="SRO72" s="269"/>
      <c r="SRP72" s="270"/>
      <c r="SRQ72" s="269"/>
      <c r="SRR72" s="269"/>
      <c r="SRS72" s="269"/>
      <c r="SRT72" s="269"/>
      <c r="SRU72" s="269"/>
      <c r="SRV72" s="270"/>
      <c r="SRW72" s="269"/>
      <c r="SRX72" s="269"/>
      <c r="SRY72" s="269"/>
      <c r="SRZ72" s="269"/>
      <c r="SSA72" s="269"/>
      <c r="SSB72" s="270"/>
      <c r="SSC72" s="269"/>
      <c r="SSD72" s="269"/>
      <c r="SSE72" s="269"/>
      <c r="SSF72" s="269"/>
      <c r="SSG72" s="269"/>
      <c r="SSH72" s="270"/>
      <c r="SSI72" s="269"/>
      <c r="SSJ72" s="269"/>
      <c r="SSK72" s="269"/>
      <c r="SSL72" s="269"/>
      <c r="SSM72" s="269"/>
      <c r="SSN72" s="270"/>
      <c r="SSO72" s="269"/>
      <c r="SSP72" s="269"/>
      <c r="SSQ72" s="269"/>
      <c r="SSR72" s="269"/>
      <c r="SSS72" s="269"/>
      <c r="SST72" s="270"/>
      <c r="SSU72" s="269"/>
      <c r="SSV72" s="269"/>
      <c r="SSW72" s="269"/>
      <c r="SSX72" s="269"/>
      <c r="SSY72" s="269"/>
      <c r="SSZ72" s="270"/>
      <c r="STA72" s="269"/>
      <c r="STB72" s="269"/>
      <c r="STC72" s="269"/>
      <c r="STD72" s="269"/>
      <c r="STE72" s="269"/>
      <c r="STF72" s="270"/>
      <c r="STG72" s="269"/>
      <c r="STH72" s="269"/>
      <c r="STI72" s="269"/>
      <c r="STJ72" s="269"/>
      <c r="STK72" s="269"/>
      <c r="STL72" s="270"/>
      <c r="STM72" s="269"/>
      <c r="STN72" s="269"/>
      <c r="STO72" s="269"/>
      <c r="STP72" s="269"/>
      <c r="STQ72" s="269"/>
      <c r="STR72" s="270"/>
      <c r="STS72" s="269"/>
      <c r="STT72" s="269"/>
      <c r="STU72" s="269"/>
      <c r="STV72" s="269"/>
      <c r="STW72" s="269"/>
      <c r="STX72" s="270"/>
      <c r="STY72" s="269"/>
      <c r="STZ72" s="269"/>
      <c r="SUA72" s="269"/>
      <c r="SUB72" s="269"/>
      <c r="SUC72" s="269"/>
      <c r="SUD72" s="270"/>
      <c r="SUE72" s="269"/>
      <c r="SUF72" s="269"/>
      <c r="SUG72" s="269"/>
      <c r="SUH72" s="269"/>
      <c r="SUI72" s="269"/>
      <c r="SUJ72" s="270"/>
      <c r="SUK72" s="269"/>
      <c r="SUL72" s="269"/>
      <c r="SUM72" s="269"/>
      <c r="SUN72" s="269"/>
      <c r="SUO72" s="269"/>
      <c r="SUP72" s="270"/>
      <c r="SUQ72" s="269"/>
      <c r="SUR72" s="269"/>
      <c r="SUS72" s="269"/>
      <c r="SUT72" s="269"/>
      <c r="SUU72" s="269"/>
      <c r="SUV72" s="270"/>
      <c r="SUW72" s="269"/>
      <c r="SUX72" s="269"/>
      <c r="SUY72" s="269"/>
      <c r="SUZ72" s="269"/>
      <c r="SVA72" s="269"/>
      <c r="SVB72" s="270"/>
      <c r="SVC72" s="269"/>
      <c r="SVD72" s="269"/>
      <c r="SVE72" s="269"/>
      <c r="SVF72" s="269"/>
      <c r="SVG72" s="269"/>
      <c r="SVH72" s="270"/>
      <c r="SVI72" s="269"/>
      <c r="SVJ72" s="269"/>
      <c r="SVK72" s="269"/>
      <c r="SVL72" s="269"/>
      <c r="SVM72" s="269"/>
      <c r="SVN72" s="270"/>
      <c r="SVO72" s="269"/>
      <c r="SVP72" s="269"/>
      <c r="SVQ72" s="269"/>
      <c r="SVR72" s="269"/>
      <c r="SVS72" s="269"/>
      <c r="SVT72" s="270"/>
      <c r="SVU72" s="269"/>
      <c r="SVV72" s="269"/>
      <c r="SVW72" s="269"/>
      <c r="SVX72" s="269"/>
      <c r="SVY72" s="269"/>
      <c r="SVZ72" s="270"/>
      <c r="SWA72" s="269"/>
      <c r="SWB72" s="269"/>
      <c r="SWC72" s="269"/>
      <c r="SWD72" s="269"/>
      <c r="SWE72" s="269"/>
      <c r="SWF72" s="270"/>
      <c r="SWG72" s="269"/>
      <c r="SWH72" s="269"/>
      <c r="SWI72" s="269"/>
      <c r="SWJ72" s="269"/>
      <c r="SWK72" s="269"/>
      <c r="SWL72" s="270"/>
      <c r="SWM72" s="269"/>
      <c r="SWN72" s="269"/>
      <c r="SWO72" s="269"/>
      <c r="SWP72" s="269"/>
      <c r="SWQ72" s="269"/>
      <c r="SWR72" s="270"/>
      <c r="SWS72" s="269"/>
      <c r="SWT72" s="269"/>
      <c r="SWU72" s="269"/>
      <c r="SWV72" s="269"/>
      <c r="SWW72" s="269"/>
      <c r="SWX72" s="270"/>
      <c r="SWY72" s="269"/>
      <c r="SWZ72" s="269"/>
      <c r="SXA72" s="269"/>
      <c r="SXB72" s="269"/>
      <c r="SXC72" s="269"/>
      <c r="SXD72" s="270"/>
      <c r="SXE72" s="269"/>
      <c r="SXF72" s="269"/>
      <c r="SXG72" s="269"/>
      <c r="SXH72" s="269"/>
      <c r="SXI72" s="269"/>
      <c r="SXJ72" s="270"/>
      <c r="SXK72" s="269"/>
      <c r="SXL72" s="269"/>
      <c r="SXM72" s="269"/>
      <c r="SXN72" s="269"/>
      <c r="SXO72" s="269"/>
      <c r="SXP72" s="270"/>
      <c r="SXQ72" s="269"/>
      <c r="SXR72" s="269"/>
      <c r="SXS72" s="269"/>
      <c r="SXT72" s="269"/>
      <c r="SXU72" s="269"/>
      <c r="SXV72" s="270"/>
      <c r="SXW72" s="269"/>
      <c r="SXX72" s="269"/>
      <c r="SXY72" s="269"/>
      <c r="SXZ72" s="269"/>
      <c r="SYA72" s="269"/>
      <c r="SYB72" s="270"/>
      <c r="SYC72" s="269"/>
      <c r="SYD72" s="269"/>
      <c r="SYE72" s="269"/>
      <c r="SYF72" s="269"/>
      <c r="SYG72" s="269"/>
      <c r="SYH72" s="270"/>
      <c r="SYI72" s="269"/>
      <c r="SYJ72" s="269"/>
      <c r="SYK72" s="269"/>
      <c r="SYL72" s="269"/>
      <c r="SYM72" s="269"/>
      <c r="SYN72" s="270"/>
      <c r="SYO72" s="269"/>
      <c r="SYP72" s="269"/>
      <c r="SYQ72" s="269"/>
      <c r="SYR72" s="269"/>
      <c r="SYS72" s="269"/>
      <c r="SYT72" s="270"/>
      <c r="SYU72" s="269"/>
      <c r="SYV72" s="269"/>
      <c r="SYW72" s="269"/>
      <c r="SYX72" s="269"/>
      <c r="SYY72" s="269"/>
      <c r="SYZ72" s="270"/>
      <c r="SZA72" s="269"/>
      <c r="SZB72" s="269"/>
      <c r="SZC72" s="269"/>
      <c r="SZD72" s="269"/>
      <c r="SZE72" s="269"/>
      <c r="SZF72" s="270"/>
      <c r="SZG72" s="269"/>
      <c r="SZH72" s="269"/>
      <c r="SZI72" s="269"/>
      <c r="SZJ72" s="269"/>
      <c r="SZK72" s="269"/>
      <c r="SZL72" s="270"/>
      <c r="SZM72" s="269"/>
      <c r="SZN72" s="269"/>
      <c r="SZO72" s="269"/>
      <c r="SZP72" s="269"/>
      <c r="SZQ72" s="269"/>
      <c r="SZR72" s="270"/>
      <c r="SZS72" s="269"/>
      <c r="SZT72" s="269"/>
      <c r="SZU72" s="269"/>
      <c r="SZV72" s="269"/>
      <c r="SZW72" s="269"/>
      <c r="SZX72" s="270"/>
      <c r="SZY72" s="269"/>
      <c r="SZZ72" s="269"/>
      <c r="TAA72" s="269"/>
      <c r="TAB72" s="269"/>
      <c r="TAC72" s="269"/>
      <c r="TAD72" s="270"/>
      <c r="TAE72" s="269"/>
      <c r="TAF72" s="269"/>
      <c r="TAG72" s="269"/>
      <c r="TAH72" s="269"/>
      <c r="TAI72" s="269"/>
      <c r="TAJ72" s="270"/>
      <c r="TAK72" s="269"/>
      <c r="TAL72" s="269"/>
      <c r="TAM72" s="269"/>
      <c r="TAN72" s="269"/>
      <c r="TAO72" s="269"/>
      <c r="TAP72" s="270"/>
      <c r="TAQ72" s="269"/>
      <c r="TAR72" s="269"/>
      <c r="TAS72" s="269"/>
      <c r="TAT72" s="269"/>
      <c r="TAU72" s="269"/>
      <c r="TAV72" s="270"/>
      <c r="TAW72" s="269"/>
      <c r="TAX72" s="269"/>
      <c r="TAY72" s="269"/>
      <c r="TAZ72" s="269"/>
      <c r="TBA72" s="269"/>
      <c r="TBB72" s="270"/>
      <c r="TBC72" s="269"/>
      <c r="TBD72" s="269"/>
      <c r="TBE72" s="269"/>
      <c r="TBF72" s="269"/>
      <c r="TBG72" s="269"/>
      <c r="TBH72" s="270"/>
      <c r="TBI72" s="269"/>
      <c r="TBJ72" s="269"/>
      <c r="TBK72" s="269"/>
      <c r="TBL72" s="269"/>
      <c r="TBM72" s="269"/>
      <c r="TBN72" s="270"/>
      <c r="TBO72" s="269"/>
      <c r="TBP72" s="269"/>
      <c r="TBQ72" s="269"/>
      <c r="TBR72" s="269"/>
      <c r="TBS72" s="269"/>
      <c r="TBT72" s="270"/>
      <c r="TBU72" s="269"/>
      <c r="TBV72" s="269"/>
      <c r="TBW72" s="269"/>
      <c r="TBX72" s="269"/>
      <c r="TBY72" s="269"/>
      <c r="TBZ72" s="270"/>
      <c r="TCA72" s="269"/>
      <c r="TCB72" s="269"/>
      <c r="TCC72" s="269"/>
      <c r="TCD72" s="269"/>
      <c r="TCE72" s="269"/>
      <c r="TCF72" s="270"/>
      <c r="TCG72" s="269"/>
      <c r="TCH72" s="269"/>
      <c r="TCI72" s="269"/>
      <c r="TCJ72" s="269"/>
      <c r="TCK72" s="269"/>
      <c r="TCL72" s="270"/>
      <c r="TCM72" s="269"/>
      <c r="TCN72" s="269"/>
      <c r="TCO72" s="269"/>
      <c r="TCP72" s="269"/>
      <c r="TCQ72" s="269"/>
      <c r="TCR72" s="270"/>
      <c r="TCS72" s="269"/>
      <c r="TCT72" s="269"/>
      <c r="TCU72" s="269"/>
      <c r="TCV72" s="269"/>
      <c r="TCW72" s="269"/>
      <c r="TCX72" s="270"/>
      <c r="TCY72" s="269"/>
      <c r="TCZ72" s="269"/>
      <c r="TDA72" s="269"/>
      <c r="TDB72" s="269"/>
      <c r="TDC72" s="269"/>
      <c r="TDD72" s="270"/>
      <c r="TDE72" s="269"/>
      <c r="TDF72" s="269"/>
      <c r="TDG72" s="269"/>
      <c r="TDH72" s="269"/>
      <c r="TDI72" s="269"/>
      <c r="TDJ72" s="270"/>
      <c r="TDK72" s="269"/>
      <c r="TDL72" s="269"/>
      <c r="TDM72" s="269"/>
      <c r="TDN72" s="269"/>
      <c r="TDO72" s="269"/>
      <c r="TDP72" s="270"/>
      <c r="TDQ72" s="269"/>
      <c r="TDR72" s="269"/>
      <c r="TDS72" s="269"/>
      <c r="TDT72" s="269"/>
      <c r="TDU72" s="269"/>
      <c r="TDV72" s="270"/>
      <c r="TDW72" s="269"/>
      <c r="TDX72" s="269"/>
      <c r="TDY72" s="269"/>
      <c r="TDZ72" s="269"/>
      <c r="TEA72" s="269"/>
      <c r="TEB72" s="270"/>
      <c r="TEC72" s="269"/>
      <c r="TED72" s="269"/>
      <c r="TEE72" s="269"/>
      <c r="TEF72" s="269"/>
      <c r="TEG72" s="269"/>
      <c r="TEH72" s="270"/>
      <c r="TEI72" s="269"/>
      <c r="TEJ72" s="269"/>
      <c r="TEK72" s="269"/>
      <c r="TEL72" s="269"/>
      <c r="TEM72" s="269"/>
      <c r="TEN72" s="270"/>
      <c r="TEO72" s="269"/>
      <c r="TEP72" s="269"/>
      <c r="TEQ72" s="269"/>
      <c r="TER72" s="269"/>
      <c r="TES72" s="269"/>
      <c r="TET72" s="270"/>
      <c r="TEU72" s="269"/>
      <c r="TEV72" s="269"/>
      <c r="TEW72" s="269"/>
      <c r="TEX72" s="269"/>
      <c r="TEY72" s="269"/>
      <c r="TEZ72" s="270"/>
      <c r="TFA72" s="269"/>
      <c r="TFB72" s="269"/>
      <c r="TFC72" s="269"/>
      <c r="TFD72" s="269"/>
      <c r="TFE72" s="269"/>
      <c r="TFF72" s="270"/>
      <c r="TFG72" s="269"/>
      <c r="TFH72" s="269"/>
      <c r="TFI72" s="269"/>
      <c r="TFJ72" s="269"/>
      <c r="TFK72" s="269"/>
      <c r="TFL72" s="270"/>
      <c r="TFM72" s="269"/>
      <c r="TFN72" s="269"/>
      <c r="TFO72" s="269"/>
      <c r="TFP72" s="269"/>
      <c r="TFQ72" s="269"/>
      <c r="TFR72" s="270"/>
      <c r="TFS72" s="269"/>
      <c r="TFT72" s="269"/>
      <c r="TFU72" s="269"/>
      <c r="TFV72" s="269"/>
      <c r="TFW72" s="269"/>
      <c r="TFX72" s="270"/>
      <c r="TFY72" s="269"/>
      <c r="TFZ72" s="269"/>
      <c r="TGA72" s="269"/>
      <c r="TGB72" s="269"/>
      <c r="TGC72" s="269"/>
      <c r="TGD72" s="270"/>
      <c r="TGE72" s="269"/>
      <c r="TGF72" s="269"/>
      <c r="TGG72" s="269"/>
      <c r="TGH72" s="269"/>
      <c r="TGI72" s="269"/>
      <c r="TGJ72" s="270"/>
      <c r="TGK72" s="269"/>
      <c r="TGL72" s="269"/>
      <c r="TGM72" s="269"/>
      <c r="TGN72" s="269"/>
      <c r="TGO72" s="269"/>
      <c r="TGP72" s="270"/>
      <c r="TGQ72" s="269"/>
      <c r="TGR72" s="269"/>
      <c r="TGS72" s="269"/>
      <c r="TGT72" s="269"/>
      <c r="TGU72" s="269"/>
      <c r="TGV72" s="270"/>
      <c r="TGW72" s="269"/>
      <c r="TGX72" s="269"/>
      <c r="TGY72" s="269"/>
      <c r="TGZ72" s="269"/>
      <c r="THA72" s="269"/>
      <c r="THB72" s="270"/>
      <c r="THC72" s="269"/>
      <c r="THD72" s="269"/>
      <c r="THE72" s="269"/>
      <c r="THF72" s="269"/>
      <c r="THG72" s="269"/>
      <c r="THH72" s="270"/>
      <c r="THI72" s="269"/>
      <c r="THJ72" s="269"/>
      <c r="THK72" s="269"/>
      <c r="THL72" s="269"/>
      <c r="THM72" s="269"/>
      <c r="THN72" s="270"/>
      <c r="THO72" s="269"/>
      <c r="THP72" s="269"/>
      <c r="THQ72" s="269"/>
      <c r="THR72" s="269"/>
      <c r="THS72" s="269"/>
      <c r="THT72" s="270"/>
      <c r="THU72" s="269"/>
      <c r="THV72" s="269"/>
      <c r="THW72" s="269"/>
      <c r="THX72" s="269"/>
      <c r="THY72" s="269"/>
      <c r="THZ72" s="270"/>
      <c r="TIA72" s="269"/>
      <c r="TIB72" s="269"/>
      <c r="TIC72" s="269"/>
      <c r="TID72" s="269"/>
      <c r="TIE72" s="269"/>
      <c r="TIF72" s="270"/>
      <c r="TIG72" s="269"/>
      <c r="TIH72" s="269"/>
      <c r="TII72" s="269"/>
      <c r="TIJ72" s="269"/>
      <c r="TIK72" s="269"/>
      <c r="TIL72" s="270"/>
      <c r="TIM72" s="269"/>
      <c r="TIN72" s="269"/>
      <c r="TIO72" s="269"/>
      <c r="TIP72" s="269"/>
      <c r="TIQ72" s="269"/>
      <c r="TIR72" s="270"/>
      <c r="TIS72" s="269"/>
      <c r="TIT72" s="269"/>
      <c r="TIU72" s="269"/>
      <c r="TIV72" s="269"/>
      <c r="TIW72" s="269"/>
      <c r="TIX72" s="270"/>
      <c r="TIY72" s="269"/>
      <c r="TIZ72" s="269"/>
      <c r="TJA72" s="269"/>
      <c r="TJB72" s="269"/>
      <c r="TJC72" s="269"/>
      <c r="TJD72" s="270"/>
      <c r="TJE72" s="269"/>
      <c r="TJF72" s="269"/>
      <c r="TJG72" s="269"/>
      <c r="TJH72" s="269"/>
      <c r="TJI72" s="269"/>
      <c r="TJJ72" s="270"/>
      <c r="TJK72" s="269"/>
      <c r="TJL72" s="269"/>
      <c r="TJM72" s="269"/>
      <c r="TJN72" s="269"/>
      <c r="TJO72" s="269"/>
      <c r="TJP72" s="270"/>
      <c r="TJQ72" s="269"/>
      <c r="TJR72" s="269"/>
      <c r="TJS72" s="269"/>
      <c r="TJT72" s="269"/>
      <c r="TJU72" s="269"/>
      <c r="TJV72" s="270"/>
      <c r="TJW72" s="269"/>
      <c r="TJX72" s="269"/>
      <c r="TJY72" s="269"/>
      <c r="TJZ72" s="269"/>
      <c r="TKA72" s="269"/>
      <c r="TKB72" s="270"/>
      <c r="TKC72" s="269"/>
      <c r="TKD72" s="269"/>
      <c r="TKE72" s="269"/>
      <c r="TKF72" s="269"/>
      <c r="TKG72" s="269"/>
      <c r="TKH72" s="270"/>
      <c r="TKI72" s="269"/>
      <c r="TKJ72" s="269"/>
      <c r="TKK72" s="269"/>
      <c r="TKL72" s="269"/>
      <c r="TKM72" s="269"/>
      <c r="TKN72" s="270"/>
      <c r="TKO72" s="269"/>
      <c r="TKP72" s="269"/>
      <c r="TKQ72" s="269"/>
      <c r="TKR72" s="269"/>
      <c r="TKS72" s="269"/>
      <c r="TKT72" s="270"/>
      <c r="TKU72" s="269"/>
      <c r="TKV72" s="269"/>
      <c r="TKW72" s="269"/>
      <c r="TKX72" s="269"/>
      <c r="TKY72" s="269"/>
      <c r="TKZ72" s="270"/>
      <c r="TLA72" s="269"/>
      <c r="TLB72" s="269"/>
      <c r="TLC72" s="269"/>
      <c r="TLD72" s="269"/>
      <c r="TLE72" s="269"/>
      <c r="TLF72" s="270"/>
      <c r="TLG72" s="269"/>
      <c r="TLH72" s="269"/>
      <c r="TLI72" s="269"/>
      <c r="TLJ72" s="269"/>
      <c r="TLK72" s="269"/>
      <c r="TLL72" s="270"/>
      <c r="TLM72" s="269"/>
      <c r="TLN72" s="269"/>
      <c r="TLO72" s="269"/>
      <c r="TLP72" s="269"/>
      <c r="TLQ72" s="269"/>
      <c r="TLR72" s="270"/>
      <c r="TLS72" s="269"/>
      <c r="TLT72" s="269"/>
      <c r="TLU72" s="269"/>
      <c r="TLV72" s="269"/>
      <c r="TLW72" s="269"/>
      <c r="TLX72" s="270"/>
      <c r="TLY72" s="269"/>
      <c r="TLZ72" s="269"/>
      <c r="TMA72" s="269"/>
      <c r="TMB72" s="269"/>
      <c r="TMC72" s="269"/>
      <c r="TMD72" s="270"/>
      <c r="TME72" s="269"/>
      <c r="TMF72" s="269"/>
      <c r="TMG72" s="269"/>
      <c r="TMH72" s="269"/>
      <c r="TMI72" s="269"/>
      <c r="TMJ72" s="270"/>
      <c r="TMK72" s="269"/>
      <c r="TML72" s="269"/>
      <c r="TMM72" s="269"/>
      <c r="TMN72" s="269"/>
      <c r="TMO72" s="269"/>
      <c r="TMP72" s="270"/>
      <c r="TMQ72" s="269"/>
      <c r="TMR72" s="269"/>
      <c r="TMS72" s="269"/>
      <c r="TMT72" s="269"/>
      <c r="TMU72" s="269"/>
      <c r="TMV72" s="270"/>
      <c r="TMW72" s="269"/>
      <c r="TMX72" s="269"/>
      <c r="TMY72" s="269"/>
      <c r="TMZ72" s="269"/>
      <c r="TNA72" s="269"/>
      <c r="TNB72" s="270"/>
      <c r="TNC72" s="269"/>
      <c r="TND72" s="269"/>
      <c r="TNE72" s="269"/>
      <c r="TNF72" s="269"/>
      <c r="TNG72" s="269"/>
      <c r="TNH72" s="270"/>
      <c r="TNI72" s="269"/>
      <c r="TNJ72" s="269"/>
      <c r="TNK72" s="269"/>
      <c r="TNL72" s="269"/>
      <c r="TNM72" s="269"/>
      <c r="TNN72" s="270"/>
      <c r="TNO72" s="269"/>
      <c r="TNP72" s="269"/>
      <c r="TNQ72" s="269"/>
      <c r="TNR72" s="269"/>
      <c r="TNS72" s="269"/>
      <c r="TNT72" s="270"/>
      <c r="TNU72" s="269"/>
      <c r="TNV72" s="269"/>
      <c r="TNW72" s="269"/>
      <c r="TNX72" s="269"/>
      <c r="TNY72" s="269"/>
      <c r="TNZ72" s="270"/>
      <c r="TOA72" s="269"/>
      <c r="TOB72" s="269"/>
      <c r="TOC72" s="269"/>
      <c r="TOD72" s="269"/>
      <c r="TOE72" s="269"/>
      <c r="TOF72" s="270"/>
      <c r="TOG72" s="269"/>
      <c r="TOH72" s="269"/>
      <c r="TOI72" s="269"/>
      <c r="TOJ72" s="269"/>
      <c r="TOK72" s="269"/>
      <c r="TOL72" s="270"/>
      <c r="TOM72" s="269"/>
      <c r="TON72" s="269"/>
      <c r="TOO72" s="269"/>
      <c r="TOP72" s="269"/>
      <c r="TOQ72" s="269"/>
      <c r="TOR72" s="270"/>
      <c r="TOS72" s="269"/>
      <c r="TOT72" s="269"/>
      <c r="TOU72" s="269"/>
      <c r="TOV72" s="269"/>
      <c r="TOW72" s="269"/>
      <c r="TOX72" s="270"/>
      <c r="TOY72" s="269"/>
      <c r="TOZ72" s="269"/>
      <c r="TPA72" s="269"/>
      <c r="TPB72" s="269"/>
      <c r="TPC72" s="269"/>
      <c r="TPD72" s="270"/>
      <c r="TPE72" s="269"/>
      <c r="TPF72" s="269"/>
      <c r="TPG72" s="269"/>
      <c r="TPH72" s="269"/>
      <c r="TPI72" s="269"/>
      <c r="TPJ72" s="270"/>
      <c r="TPK72" s="269"/>
      <c r="TPL72" s="269"/>
      <c r="TPM72" s="269"/>
      <c r="TPN72" s="269"/>
      <c r="TPO72" s="269"/>
      <c r="TPP72" s="270"/>
      <c r="TPQ72" s="269"/>
      <c r="TPR72" s="269"/>
      <c r="TPS72" s="269"/>
      <c r="TPT72" s="269"/>
      <c r="TPU72" s="269"/>
      <c r="TPV72" s="270"/>
      <c r="TPW72" s="269"/>
      <c r="TPX72" s="269"/>
      <c r="TPY72" s="269"/>
      <c r="TPZ72" s="269"/>
      <c r="TQA72" s="269"/>
      <c r="TQB72" s="270"/>
      <c r="TQC72" s="269"/>
      <c r="TQD72" s="269"/>
      <c r="TQE72" s="269"/>
      <c r="TQF72" s="269"/>
      <c r="TQG72" s="269"/>
      <c r="TQH72" s="270"/>
      <c r="TQI72" s="269"/>
      <c r="TQJ72" s="269"/>
      <c r="TQK72" s="269"/>
      <c r="TQL72" s="269"/>
      <c r="TQM72" s="269"/>
      <c r="TQN72" s="270"/>
      <c r="TQO72" s="269"/>
      <c r="TQP72" s="269"/>
      <c r="TQQ72" s="269"/>
      <c r="TQR72" s="269"/>
      <c r="TQS72" s="269"/>
      <c r="TQT72" s="270"/>
      <c r="TQU72" s="269"/>
      <c r="TQV72" s="269"/>
      <c r="TQW72" s="269"/>
      <c r="TQX72" s="269"/>
      <c r="TQY72" s="269"/>
      <c r="TQZ72" s="270"/>
      <c r="TRA72" s="269"/>
      <c r="TRB72" s="269"/>
      <c r="TRC72" s="269"/>
      <c r="TRD72" s="269"/>
      <c r="TRE72" s="269"/>
      <c r="TRF72" s="270"/>
      <c r="TRG72" s="269"/>
      <c r="TRH72" s="269"/>
      <c r="TRI72" s="269"/>
      <c r="TRJ72" s="269"/>
      <c r="TRK72" s="269"/>
      <c r="TRL72" s="270"/>
      <c r="TRM72" s="269"/>
      <c r="TRN72" s="269"/>
      <c r="TRO72" s="269"/>
      <c r="TRP72" s="269"/>
      <c r="TRQ72" s="269"/>
      <c r="TRR72" s="270"/>
      <c r="TRS72" s="269"/>
      <c r="TRT72" s="269"/>
      <c r="TRU72" s="269"/>
      <c r="TRV72" s="269"/>
      <c r="TRW72" s="269"/>
      <c r="TRX72" s="270"/>
      <c r="TRY72" s="269"/>
      <c r="TRZ72" s="269"/>
      <c r="TSA72" s="269"/>
      <c r="TSB72" s="269"/>
      <c r="TSC72" s="269"/>
      <c r="TSD72" s="270"/>
      <c r="TSE72" s="269"/>
      <c r="TSF72" s="269"/>
      <c r="TSG72" s="269"/>
      <c r="TSH72" s="269"/>
      <c r="TSI72" s="269"/>
      <c r="TSJ72" s="270"/>
      <c r="TSK72" s="269"/>
      <c r="TSL72" s="269"/>
      <c r="TSM72" s="269"/>
      <c r="TSN72" s="269"/>
      <c r="TSO72" s="269"/>
      <c r="TSP72" s="270"/>
      <c r="TSQ72" s="269"/>
      <c r="TSR72" s="269"/>
      <c r="TSS72" s="269"/>
      <c r="TST72" s="269"/>
      <c r="TSU72" s="269"/>
      <c r="TSV72" s="270"/>
      <c r="TSW72" s="269"/>
      <c r="TSX72" s="269"/>
      <c r="TSY72" s="269"/>
      <c r="TSZ72" s="269"/>
      <c r="TTA72" s="269"/>
      <c r="TTB72" s="270"/>
      <c r="TTC72" s="269"/>
      <c r="TTD72" s="269"/>
      <c r="TTE72" s="269"/>
      <c r="TTF72" s="269"/>
      <c r="TTG72" s="269"/>
      <c r="TTH72" s="270"/>
      <c r="TTI72" s="269"/>
      <c r="TTJ72" s="269"/>
      <c r="TTK72" s="269"/>
      <c r="TTL72" s="269"/>
      <c r="TTM72" s="269"/>
      <c r="TTN72" s="270"/>
      <c r="TTO72" s="269"/>
      <c r="TTP72" s="269"/>
      <c r="TTQ72" s="269"/>
      <c r="TTR72" s="269"/>
      <c r="TTS72" s="269"/>
      <c r="TTT72" s="270"/>
      <c r="TTU72" s="269"/>
      <c r="TTV72" s="269"/>
      <c r="TTW72" s="269"/>
      <c r="TTX72" s="269"/>
      <c r="TTY72" s="269"/>
      <c r="TTZ72" s="270"/>
      <c r="TUA72" s="269"/>
      <c r="TUB72" s="269"/>
      <c r="TUC72" s="269"/>
      <c r="TUD72" s="269"/>
      <c r="TUE72" s="269"/>
      <c r="TUF72" s="270"/>
      <c r="TUG72" s="269"/>
      <c r="TUH72" s="269"/>
      <c r="TUI72" s="269"/>
      <c r="TUJ72" s="269"/>
      <c r="TUK72" s="269"/>
      <c r="TUL72" s="270"/>
      <c r="TUM72" s="269"/>
      <c r="TUN72" s="269"/>
      <c r="TUO72" s="269"/>
      <c r="TUP72" s="269"/>
      <c r="TUQ72" s="269"/>
      <c r="TUR72" s="270"/>
      <c r="TUS72" s="269"/>
      <c r="TUT72" s="269"/>
      <c r="TUU72" s="269"/>
      <c r="TUV72" s="269"/>
      <c r="TUW72" s="269"/>
      <c r="TUX72" s="270"/>
      <c r="TUY72" s="269"/>
      <c r="TUZ72" s="269"/>
      <c r="TVA72" s="269"/>
      <c r="TVB72" s="269"/>
      <c r="TVC72" s="269"/>
      <c r="TVD72" s="270"/>
      <c r="TVE72" s="269"/>
      <c r="TVF72" s="269"/>
      <c r="TVG72" s="269"/>
      <c r="TVH72" s="269"/>
      <c r="TVI72" s="269"/>
      <c r="TVJ72" s="270"/>
      <c r="TVK72" s="269"/>
      <c r="TVL72" s="269"/>
      <c r="TVM72" s="269"/>
      <c r="TVN72" s="269"/>
      <c r="TVO72" s="269"/>
      <c r="TVP72" s="270"/>
      <c r="TVQ72" s="269"/>
      <c r="TVR72" s="269"/>
      <c r="TVS72" s="269"/>
      <c r="TVT72" s="269"/>
      <c r="TVU72" s="269"/>
      <c r="TVV72" s="270"/>
      <c r="TVW72" s="269"/>
      <c r="TVX72" s="269"/>
      <c r="TVY72" s="269"/>
      <c r="TVZ72" s="269"/>
      <c r="TWA72" s="269"/>
      <c r="TWB72" s="270"/>
      <c r="TWC72" s="269"/>
      <c r="TWD72" s="269"/>
      <c r="TWE72" s="269"/>
      <c r="TWF72" s="269"/>
      <c r="TWG72" s="269"/>
      <c r="TWH72" s="270"/>
      <c r="TWI72" s="269"/>
      <c r="TWJ72" s="269"/>
      <c r="TWK72" s="269"/>
      <c r="TWL72" s="269"/>
      <c r="TWM72" s="269"/>
      <c r="TWN72" s="270"/>
      <c r="TWO72" s="269"/>
      <c r="TWP72" s="269"/>
      <c r="TWQ72" s="269"/>
      <c r="TWR72" s="269"/>
      <c r="TWS72" s="269"/>
      <c r="TWT72" s="270"/>
      <c r="TWU72" s="269"/>
      <c r="TWV72" s="269"/>
      <c r="TWW72" s="269"/>
      <c r="TWX72" s="269"/>
      <c r="TWY72" s="269"/>
      <c r="TWZ72" s="270"/>
      <c r="TXA72" s="269"/>
      <c r="TXB72" s="269"/>
      <c r="TXC72" s="269"/>
      <c r="TXD72" s="269"/>
      <c r="TXE72" s="269"/>
      <c r="TXF72" s="270"/>
      <c r="TXG72" s="269"/>
      <c r="TXH72" s="269"/>
      <c r="TXI72" s="269"/>
      <c r="TXJ72" s="269"/>
      <c r="TXK72" s="269"/>
      <c r="TXL72" s="270"/>
      <c r="TXM72" s="269"/>
      <c r="TXN72" s="269"/>
      <c r="TXO72" s="269"/>
      <c r="TXP72" s="269"/>
      <c r="TXQ72" s="269"/>
      <c r="TXR72" s="270"/>
      <c r="TXS72" s="269"/>
      <c r="TXT72" s="269"/>
      <c r="TXU72" s="269"/>
      <c r="TXV72" s="269"/>
      <c r="TXW72" s="269"/>
      <c r="TXX72" s="270"/>
      <c r="TXY72" s="269"/>
      <c r="TXZ72" s="269"/>
      <c r="TYA72" s="269"/>
      <c r="TYB72" s="269"/>
      <c r="TYC72" s="269"/>
      <c r="TYD72" s="270"/>
      <c r="TYE72" s="269"/>
      <c r="TYF72" s="269"/>
      <c r="TYG72" s="269"/>
      <c r="TYH72" s="269"/>
      <c r="TYI72" s="269"/>
      <c r="TYJ72" s="270"/>
      <c r="TYK72" s="269"/>
      <c r="TYL72" s="269"/>
      <c r="TYM72" s="269"/>
      <c r="TYN72" s="269"/>
      <c r="TYO72" s="269"/>
      <c r="TYP72" s="270"/>
      <c r="TYQ72" s="269"/>
      <c r="TYR72" s="269"/>
      <c r="TYS72" s="269"/>
      <c r="TYT72" s="269"/>
      <c r="TYU72" s="269"/>
      <c r="TYV72" s="270"/>
      <c r="TYW72" s="269"/>
      <c r="TYX72" s="269"/>
      <c r="TYY72" s="269"/>
      <c r="TYZ72" s="269"/>
      <c r="TZA72" s="269"/>
      <c r="TZB72" s="270"/>
      <c r="TZC72" s="269"/>
      <c r="TZD72" s="269"/>
      <c r="TZE72" s="269"/>
      <c r="TZF72" s="269"/>
      <c r="TZG72" s="269"/>
      <c r="TZH72" s="270"/>
      <c r="TZI72" s="269"/>
      <c r="TZJ72" s="269"/>
      <c r="TZK72" s="269"/>
      <c r="TZL72" s="269"/>
      <c r="TZM72" s="269"/>
      <c r="TZN72" s="270"/>
      <c r="TZO72" s="269"/>
      <c r="TZP72" s="269"/>
      <c r="TZQ72" s="269"/>
      <c r="TZR72" s="269"/>
      <c r="TZS72" s="269"/>
      <c r="TZT72" s="270"/>
      <c r="TZU72" s="269"/>
      <c r="TZV72" s="269"/>
      <c r="TZW72" s="269"/>
      <c r="TZX72" s="269"/>
      <c r="TZY72" s="269"/>
      <c r="TZZ72" s="270"/>
      <c r="UAA72" s="269"/>
      <c r="UAB72" s="269"/>
      <c r="UAC72" s="269"/>
      <c r="UAD72" s="269"/>
      <c r="UAE72" s="269"/>
      <c r="UAF72" s="270"/>
      <c r="UAG72" s="269"/>
      <c r="UAH72" s="269"/>
      <c r="UAI72" s="269"/>
      <c r="UAJ72" s="269"/>
      <c r="UAK72" s="269"/>
      <c r="UAL72" s="270"/>
      <c r="UAM72" s="269"/>
      <c r="UAN72" s="269"/>
      <c r="UAO72" s="269"/>
      <c r="UAP72" s="269"/>
      <c r="UAQ72" s="269"/>
      <c r="UAR72" s="270"/>
      <c r="UAS72" s="269"/>
      <c r="UAT72" s="269"/>
      <c r="UAU72" s="269"/>
      <c r="UAV72" s="269"/>
      <c r="UAW72" s="269"/>
      <c r="UAX72" s="270"/>
      <c r="UAY72" s="269"/>
      <c r="UAZ72" s="269"/>
      <c r="UBA72" s="269"/>
      <c r="UBB72" s="269"/>
      <c r="UBC72" s="269"/>
      <c r="UBD72" s="270"/>
      <c r="UBE72" s="269"/>
      <c r="UBF72" s="269"/>
      <c r="UBG72" s="269"/>
      <c r="UBH72" s="269"/>
      <c r="UBI72" s="269"/>
      <c r="UBJ72" s="270"/>
      <c r="UBK72" s="269"/>
      <c r="UBL72" s="269"/>
      <c r="UBM72" s="269"/>
      <c r="UBN72" s="269"/>
      <c r="UBO72" s="269"/>
      <c r="UBP72" s="270"/>
      <c r="UBQ72" s="269"/>
      <c r="UBR72" s="269"/>
      <c r="UBS72" s="269"/>
      <c r="UBT72" s="269"/>
      <c r="UBU72" s="269"/>
      <c r="UBV72" s="270"/>
      <c r="UBW72" s="269"/>
      <c r="UBX72" s="269"/>
      <c r="UBY72" s="269"/>
      <c r="UBZ72" s="269"/>
      <c r="UCA72" s="269"/>
      <c r="UCB72" s="270"/>
      <c r="UCC72" s="269"/>
      <c r="UCD72" s="269"/>
      <c r="UCE72" s="269"/>
      <c r="UCF72" s="269"/>
      <c r="UCG72" s="269"/>
      <c r="UCH72" s="270"/>
      <c r="UCI72" s="269"/>
      <c r="UCJ72" s="269"/>
      <c r="UCK72" s="269"/>
      <c r="UCL72" s="269"/>
      <c r="UCM72" s="269"/>
      <c r="UCN72" s="270"/>
      <c r="UCO72" s="269"/>
      <c r="UCP72" s="269"/>
      <c r="UCQ72" s="269"/>
      <c r="UCR72" s="269"/>
      <c r="UCS72" s="269"/>
      <c r="UCT72" s="270"/>
      <c r="UCU72" s="269"/>
      <c r="UCV72" s="269"/>
      <c r="UCW72" s="269"/>
      <c r="UCX72" s="269"/>
      <c r="UCY72" s="269"/>
      <c r="UCZ72" s="270"/>
      <c r="UDA72" s="269"/>
      <c r="UDB72" s="269"/>
      <c r="UDC72" s="269"/>
      <c r="UDD72" s="269"/>
      <c r="UDE72" s="269"/>
      <c r="UDF72" s="270"/>
      <c r="UDG72" s="269"/>
      <c r="UDH72" s="269"/>
      <c r="UDI72" s="269"/>
      <c r="UDJ72" s="269"/>
      <c r="UDK72" s="269"/>
      <c r="UDL72" s="270"/>
      <c r="UDM72" s="269"/>
      <c r="UDN72" s="269"/>
      <c r="UDO72" s="269"/>
      <c r="UDP72" s="269"/>
      <c r="UDQ72" s="269"/>
      <c r="UDR72" s="270"/>
      <c r="UDS72" s="269"/>
      <c r="UDT72" s="269"/>
      <c r="UDU72" s="269"/>
      <c r="UDV72" s="269"/>
      <c r="UDW72" s="269"/>
      <c r="UDX72" s="270"/>
      <c r="UDY72" s="269"/>
      <c r="UDZ72" s="269"/>
      <c r="UEA72" s="269"/>
      <c r="UEB72" s="269"/>
      <c r="UEC72" s="269"/>
      <c r="UED72" s="270"/>
      <c r="UEE72" s="269"/>
      <c r="UEF72" s="269"/>
      <c r="UEG72" s="269"/>
      <c r="UEH72" s="269"/>
      <c r="UEI72" s="269"/>
      <c r="UEJ72" s="270"/>
      <c r="UEK72" s="269"/>
      <c r="UEL72" s="269"/>
      <c r="UEM72" s="269"/>
      <c r="UEN72" s="269"/>
      <c r="UEO72" s="269"/>
      <c r="UEP72" s="270"/>
      <c r="UEQ72" s="269"/>
      <c r="UER72" s="269"/>
      <c r="UES72" s="269"/>
      <c r="UET72" s="269"/>
      <c r="UEU72" s="269"/>
      <c r="UEV72" s="270"/>
      <c r="UEW72" s="269"/>
      <c r="UEX72" s="269"/>
      <c r="UEY72" s="269"/>
      <c r="UEZ72" s="269"/>
      <c r="UFA72" s="269"/>
      <c r="UFB72" s="270"/>
      <c r="UFC72" s="269"/>
      <c r="UFD72" s="269"/>
      <c r="UFE72" s="269"/>
      <c r="UFF72" s="269"/>
      <c r="UFG72" s="269"/>
      <c r="UFH72" s="270"/>
      <c r="UFI72" s="269"/>
      <c r="UFJ72" s="269"/>
      <c r="UFK72" s="269"/>
      <c r="UFL72" s="269"/>
      <c r="UFM72" s="269"/>
      <c r="UFN72" s="270"/>
      <c r="UFO72" s="269"/>
      <c r="UFP72" s="269"/>
      <c r="UFQ72" s="269"/>
      <c r="UFR72" s="269"/>
      <c r="UFS72" s="269"/>
      <c r="UFT72" s="270"/>
      <c r="UFU72" s="269"/>
      <c r="UFV72" s="269"/>
      <c r="UFW72" s="269"/>
      <c r="UFX72" s="269"/>
      <c r="UFY72" s="269"/>
      <c r="UFZ72" s="270"/>
      <c r="UGA72" s="269"/>
      <c r="UGB72" s="269"/>
      <c r="UGC72" s="269"/>
      <c r="UGD72" s="269"/>
      <c r="UGE72" s="269"/>
      <c r="UGF72" s="270"/>
      <c r="UGG72" s="269"/>
      <c r="UGH72" s="269"/>
      <c r="UGI72" s="269"/>
      <c r="UGJ72" s="269"/>
      <c r="UGK72" s="269"/>
      <c r="UGL72" s="270"/>
      <c r="UGM72" s="269"/>
      <c r="UGN72" s="269"/>
      <c r="UGO72" s="269"/>
      <c r="UGP72" s="269"/>
      <c r="UGQ72" s="269"/>
      <c r="UGR72" s="270"/>
      <c r="UGS72" s="269"/>
      <c r="UGT72" s="269"/>
      <c r="UGU72" s="269"/>
      <c r="UGV72" s="269"/>
      <c r="UGW72" s="269"/>
      <c r="UGX72" s="270"/>
      <c r="UGY72" s="269"/>
      <c r="UGZ72" s="269"/>
      <c r="UHA72" s="269"/>
      <c r="UHB72" s="269"/>
      <c r="UHC72" s="269"/>
      <c r="UHD72" s="270"/>
      <c r="UHE72" s="269"/>
      <c r="UHF72" s="269"/>
      <c r="UHG72" s="269"/>
      <c r="UHH72" s="269"/>
      <c r="UHI72" s="269"/>
      <c r="UHJ72" s="270"/>
      <c r="UHK72" s="269"/>
      <c r="UHL72" s="269"/>
      <c r="UHM72" s="269"/>
      <c r="UHN72" s="269"/>
      <c r="UHO72" s="269"/>
      <c r="UHP72" s="270"/>
      <c r="UHQ72" s="269"/>
      <c r="UHR72" s="269"/>
      <c r="UHS72" s="269"/>
      <c r="UHT72" s="269"/>
      <c r="UHU72" s="269"/>
      <c r="UHV72" s="270"/>
      <c r="UHW72" s="269"/>
      <c r="UHX72" s="269"/>
      <c r="UHY72" s="269"/>
      <c r="UHZ72" s="269"/>
      <c r="UIA72" s="269"/>
      <c r="UIB72" s="270"/>
      <c r="UIC72" s="269"/>
      <c r="UID72" s="269"/>
      <c r="UIE72" s="269"/>
      <c r="UIF72" s="269"/>
      <c r="UIG72" s="269"/>
      <c r="UIH72" s="270"/>
      <c r="UII72" s="269"/>
      <c r="UIJ72" s="269"/>
      <c r="UIK72" s="269"/>
      <c r="UIL72" s="269"/>
      <c r="UIM72" s="269"/>
      <c r="UIN72" s="270"/>
      <c r="UIO72" s="269"/>
      <c r="UIP72" s="269"/>
      <c r="UIQ72" s="269"/>
      <c r="UIR72" s="269"/>
      <c r="UIS72" s="269"/>
      <c r="UIT72" s="270"/>
      <c r="UIU72" s="269"/>
      <c r="UIV72" s="269"/>
      <c r="UIW72" s="269"/>
      <c r="UIX72" s="269"/>
      <c r="UIY72" s="269"/>
      <c r="UIZ72" s="270"/>
      <c r="UJA72" s="269"/>
      <c r="UJB72" s="269"/>
      <c r="UJC72" s="269"/>
      <c r="UJD72" s="269"/>
      <c r="UJE72" s="269"/>
      <c r="UJF72" s="270"/>
      <c r="UJG72" s="269"/>
      <c r="UJH72" s="269"/>
      <c r="UJI72" s="269"/>
      <c r="UJJ72" s="269"/>
      <c r="UJK72" s="269"/>
      <c r="UJL72" s="270"/>
      <c r="UJM72" s="269"/>
      <c r="UJN72" s="269"/>
      <c r="UJO72" s="269"/>
      <c r="UJP72" s="269"/>
      <c r="UJQ72" s="269"/>
      <c r="UJR72" s="270"/>
      <c r="UJS72" s="269"/>
      <c r="UJT72" s="269"/>
      <c r="UJU72" s="269"/>
      <c r="UJV72" s="269"/>
      <c r="UJW72" s="269"/>
      <c r="UJX72" s="270"/>
      <c r="UJY72" s="269"/>
      <c r="UJZ72" s="269"/>
      <c r="UKA72" s="269"/>
      <c r="UKB72" s="269"/>
      <c r="UKC72" s="269"/>
      <c r="UKD72" s="270"/>
      <c r="UKE72" s="269"/>
      <c r="UKF72" s="269"/>
      <c r="UKG72" s="269"/>
      <c r="UKH72" s="269"/>
      <c r="UKI72" s="269"/>
      <c r="UKJ72" s="270"/>
      <c r="UKK72" s="269"/>
      <c r="UKL72" s="269"/>
      <c r="UKM72" s="269"/>
      <c r="UKN72" s="269"/>
      <c r="UKO72" s="269"/>
      <c r="UKP72" s="270"/>
      <c r="UKQ72" s="269"/>
      <c r="UKR72" s="269"/>
      <c r="UKS72" s="269"/>
      <c r="UKT72" s="269"/>
      <c r="UKU72" s="269"/>
      <c r="UKV72" s="270"/>
      <c r="UKW72" s="269"/>
      <c r="UKX72" s="269"/>
      <c r="UKY72" s="269"/>
      <c r="UKZ72" s="269"/>
      <c r="ULA72" s="269"/>
      <c r="ULB72" s="270"/>
      <c r="ULC72" s="269"/>
      <c r="ULD72" s="269"/>
      <c r="ULE72" s="269"/>
      <c r="ULF72" s="269"/>
      <c r="ULG72" s="269"/>
      <c r="ULH72" s="270"/>
      <c r="ULI72" s="269"/>
      <c r="ULJ72" s="269"/>
      <c r="ULK72" s="269"/>
      <c r="ULL72" s="269"/>
      <c r="ULM72" s="269"/>
      <c r="ULN72" s="270"/>
      <c r="ULO72" s="269"/>
      <c r="ULP72" s="269"/>
      <c r="ULQ72" s="269"/>
      <c r="ULR72" s="269"/>
      <c r="ULS72" s="269"/>
      <c r="ULT72" s="270"/>
      <c r="ULU72" s="269"/>
      <c r="ULV72" s="269"/>
      <c r="ULW72" s="269"/>
      <c r="ULX72" s="269"/>
      <c r="ULY72" s="269"/>
      <c r="ULZ72" s="270"/>
      <c r="UMA72" s="269"/>
      <c r="UMB72" s="269"/>
      <c r="UMC72" s="269"/>
      <c r="UMD72" s="269"/>
      <c r="UME72" s="269"/>
      <c r="UMF72" s="270"/>
      <c r="UMG72" s="269"/>
      <c r="UMH72" s="269"/>
      <c r="UMI72" s="269"/>
      <c r="UMJ72" s="269"/>
      <c r="UMK72" s="269"/>
      <c r="UML72" s="270"/>
      <c r="UMM72" s="269"/>
      <c r="UMN72" s="269"/>
      <c r="UMO72" s="269"/>
      <c r="UMP72" s="269"/>
      <c r="UMQ72" s="269"/>
      <c r="UMR72" s="270"/>
      <c r="UMS72" s="269"/>
      <c r="UMT72" s="269"/>
      <c r="UMU72" s="269"/>
      <c r="UMV72" s="269"/>
      <c r="UMW72" s="269"/>
      <c r="UMX72" s="270"/>
      <c r="UMY72" s="269"/>
      <c r="UMZ72" s="269"/>
      <c r="UNA72" s="269"/>
      <c r="UNB72" s="269"/>
      <c r="UNC72" s="269"/>
      <c r="UND72" s="270"/>
      <c r="UNE72" s="269"/>
      <c r="UNF72" s="269"/>
      <c r="UNG72" s="269"/>
      <c r="UNH72" s="269"/>
      <c r="UNI72" s="269"/>
      <c r="UNJ72" s="270"/>
      <c r="UNK72" s="269"/>
      <c r="UNL72" s="269"/>
      <c r="UNM72" s="269"/>
      <c r="UNN72" s="269"/>
      <c r="UNO72" s="269"/>
      <c r="UNP72" s="270"/>
      <c r="UNQ72" s="269"/>
      <c r="UNR72" s="269"/>
      <c r="UNS72" s="269"/>
      <c r="UNT72" s="269"/>
      <c r="UNU72" s="269"/>
      <c r="UNV72" s="270"/>
      <c r="UNW72" s="269"/>
      <c r="UNX72" s="269"/>
      <c r="UNY72" s="269"/>
      <c r="UNZ72" s="269"/>
      <c r="UOA72" s="269"/>
      <c r="UOB72" s="270"/>
      <c r="UOC72" s="269"/>
      <c r="UOD72" s="269"/>
      <c r="UOE72" s="269"/>
      <c r="UOF72" s="269"/>
      <c r="UOG72" s="269"/>
      <c r="UOH72" s="270"/>
      <c r="UOI72" s="269"/>
      <c r="UOJ72" s="269"/>
      <c r="UOK72" s="269"/>
      <c r="UOL72" s="269"/>
      <c r="UOM72" s="269"/>
      <c r="UON72" s="270"/>
      <c r="UOO72" s="269"/>
      <c r="UOP72" s="269"/>
      <c r="UOQ72" s="269"/>
      <c r="UOR72" s="269"/>
      <c r="UOS72" s="269"/>
      <c r="UOT72" s="270"/>
      <c r="UOU72" s="269"/>
      <c r="UOV72" s="269"/>
      <c r="UOW72" s="269"/>
      <c r="UOX72" s="269"/>
      <c r="UOY72" s="269"/>
      <c r="UOZ72" s="270"/>
      <c r="UPA72" s="269"/>
      <c r="UPB72" s="269"/>
      <c r="UPC72" s="269"/>
      <c r="UPD72" s="269"/>
      <c r="UPE72" s="269"/>
      <c r="UPF72" s="270"/>
      <c r="UPG72" s="269"/>
      <c r="UPH72" s="269"/>
      <c r="UPI72" s="269"/>
      <c r="UPJ72" s="269"/>
      <c r="UPK72" s="269"/>
      <c r="UPL72" s="270"/>
      <c r="UPM72" s="269"/>
      <c r="UPN72" s="269"/>
      <c r="UPO72" s="269"/>
      <c r="UPP72" s="269"/>
      <c r="UPQ72" s="269"/>
      <c r="UPR72" s="270"/>
      <c r="UPS72" s="269"/>
      <c r="UPT72" s="269"/>
      <c r="UPU72" s="269"/>
      <c r="UPV72" s="269"/>
      <c r="UPW72" s="269"/>
      <c r="UPX72" s="270"/>
      <c r="UPY72" s="269"/>
      <c r="UPZ72" s="269"/>
      <c r="UQA72" s="269"/>
      <c r="UQB72" s="269"/>
      <c r="UQC72" s="269"/>
      <c r="UQD72" s="270"/>
      <c r="UQE72" s="269"/>
      <c r="UQF72" s="269"/>
      <c r="UQG72" s="269"/>
      <c r="UQH72" s="269"/>
      <c r="UQI72" s="269"/>
      <c r="UQJ72" s="270"/>
      <c r="UQK72" s="269"/>
      <c r="UQL72" s="269"/>
      <c r="UQM72" s="269"/>
      <c r="UQN72" s="269"/>
      <c r="UQO72" s="269"/>
      <c r="UQP72" s="270"/>
      <c r="UQQ72" s="269"/>
      <c r="UQR72" s="269"/>
      <c r="UQS72" s="269"/>
      <c r="UQT72" s="269"/>
      <c r="UQU72" s="269"/>
      <c r="UQV72" s="270"/>
      <c r="UQW72" s="269"/>
      <c r="UQX72" s="269"/>
      <c r="UQY72" s="269"/>
      <c r="UQZ72" s="269"/>
      <c r="URA72" s="269"/>
      <c r="URB72" s="270"/>
      <c r="URC72" s="269"/>
      <c r="URD72" s="269"/>
      <c r="URE72" s="269"/>
      <c r="URF72" s="269"/>
      <c r="URG72" s="269"/>
      <c r="URH72" s="270"/>
      <c r="URI72" s="269"/>
      <c r="URJ72" s="269"/>
      <c r="URK72" s="269"/>
      <c r="URL72" s="269"/>
      <c r="URM72" s="269"/>
      <c r="URN72" s="270"/>
      <c r="URO72" s="269"/>
      <c r="URP72" s="269"/>
      <c r="URQ72" s="269"/>
      <c r="URR72" s="269"/>
      <c r="URS72" s="269"/>
      <c r="URT72" s="270"/>
      <c r="URU72" s="269"/>
      <c r="URV72" s="269"/>
      <c r="URW72" s="269"/>
      <c r="URX72" s="269"/>
      <c r="URY72" s="269"/>
      <c r="URZ72" s="270"/>
      <c r="USA72" s="269"/>
      <c r="USB72" s="269"/>
      <c r="USC72" s="269"/>
      <c r="USD72" s="269"/>
      <c r="USE72" s="269"/>
      <c r="USF72" s="270"/>
      <c r="USG72" s="269"/>
      <c r="USH72" s="269"/>
      <c r="USI72" s="269"/>
      <c r="USJ72" s="269"/>
      <c r="USK72" s="269"/>
      <c r="USL72" s="270"/>
      <c r="USM72" s="269"/>
      <c r="USN72" s="269"/>
      <c r="USO72" s="269"/>
      <c r="USP72" s="269"/>
      <c r="USQ72" s="269"/>
      <c r="USR72" s="270"/>
      <c r="USS72" s="269"/>
      <c r="UST72" s="269"/>
      <c r="USU72" s="269"/>
      <c r="USV72" s="269"/>
      <c r="USW72" s="269"/>
      <c r="USX72" s="270"/>
      <c r="USY72" s="269"/>
      <c r="USZ72" s="269"/>
      <c r="UTA72" s="269"/>
      <c r="UTB72" s="269"/>
      <c r="UTC72" s="269"/>
      <c r="UTD72" s="270"/>
      <c r="UTE72" s="269"/>
      <c r="UTF72" s="269"/>
      <c r="UTG72" s="269"/>
      <c r="UTH72" s="269"/>
      <c r="UTI72" s="269"/>
      <c r="UTJ72" s="270"/>
      <c r="UTK72" s="269"/>
      <c r="UTL72" s="269"/>
      <c r="UTM72" s="269"/>
      <c r="UTN72" s="269"/>
      <c r="UTO72" s="269"/>
      <c r="UTP72" s="270"/>
      <c r="UTQ72" s="269"/>
      <c r="UTR72" s="269"/>
      <c r="UTS72" s="269"/>
      <c r="UTT72" s="269"/>
      <c r="UTU72" s="269"/>
      <c r="UTV72" s="270"/>
      <c r="UTW72" s="269"/>
      <c r="UTX72" s="269"/>
      <c r="UTY72" s="269"/>
      <c r="UTZ72" s="269"/>
      <c r="UUA72" s="269"/>
      <c r="UUB72" s="270"/>
      <c r="UUC72" s="269"/>
      <c r="UUD72" s="269"/>
      <c r="UUE72" s="269"/>
      <c r="UUF72" s="269"/>
      <c r="UUG72" s="269"/>
      <c r="UUH72" s="270"/>
      <c r="UUI72" s="269"/>
      <c r="UUJ72" s="269"/>
      <c r="UUK72" s="269"/>
      <c r="UUL72" s="269"/>
      <c r="UUM72" s="269"/>
      <c r="UUN72" s="270"/>
      <c r="UUO72" s="269"/>
      <c r="UUP72" s="269"/>
      <c r="UUQ72" s="269"/>
      <c r="UUR72" s="269"/>
      <c r="UUS72" s="269"/>
      <c r="UUT72" s="270"/>
      <c r="UUU72" s="269"/>
      <c r="UUV72" s="269"/>
      <c r="UUW72" s="269"/>
      <c r="UUX72" s="269"/>
      <c r="UUY72" s="269"/>
      <c r="UUZ72" s="270"/>
      <c r="UVA72" s="269"/>
      <c r="UVB72" s="269"/>
      <c r="UVC72" s="269"/>
      <c r="UVD72" s="269"/>
      <c r="UVE72" s="269"/>
      <c r="UVF72" s="270"/>
      <c r="UVG72" s="269"/>
      <c r="UVH72" s="269"/>
      <c r="UVI72" s="269"/>
      <c r="UVJ72" s="269"/>
      <c r="UVK72" s="269"/>
      <c r="UVL72" s="270"/>
      <c r="UVM72" s="269"/>
      <c r="UVN72" s="269"/>
      <c r="UVO72" s="269"/>
      <c r="UVP72" s="269"/>
      <c r="UVQ72" s="269"/>
      <c r="UVR72" s="270"/>
      <c r="UVS72" s="269"/>
      <c r="UVT72" s="269"/>
      <c r="UVU72" s="269"/>
      <c r="UVV72" s="269"/>
      <c r="UVW72" s="269"/>
      <c r="UVX72" s="270"/>
      <c r="UVY72" s="269"/>
      <c r="UVZ72" s="269"/>
      <c r="UWA72" s="269"/>
      <c r="UWB72" s="269"/>
      <c r="UWC72" s="269"/>
      <c r="UWD72" s="270"/>
      <c r="UWE72" s="269"/>
      <c r="UWF72" s="269"/>
      <c r="UWG72" s="269"/>
      <c r="UWH72" s="269"/>
      <c r="UWI72" s="269"/>
      <c r="UWJ72" s="270"/>
      <c r="UWK72" s="269"/>
      <c r="UWL72" s="269"/>
      <c r="UWM72" s="269"/>
      <c r="UWN72" s="269"/>
      <c r="UWO72" s="269"/>
      <c r="UWP72" s="270"/>
      <c r="UWQ72" s="269"/>
      <c r="UWR72" s="269"/>
      <c r="UWS72" s="269"/>
      <c r="UWT72" s="269"/>
      <c r="UWU72" s="269"/>
      <c r="UWV72" s="270"/>
      <c r="UWW72" s="269"/>
      <c r="UWX72" s="269"/>
      <c r="UWY72" s="269"/>
      <c r="UWZ72" s="269"/>
      <c r="UXA72" s="269"/>
      <c r="UXB72" s="270"/>
      <c r="UXC72" s="269"/>
      <c r="UXD72" s="269"/>
      <c r="UXE72" s="269"/>
      <c r="UXF72" s="269"/>
      <c r="UXG72" s="269"/>
      <c r="UXH72" s="270"/>
      <c r="UXI72" s="269"/>
      <c r="UXJ72" s="269"/>
      <c r="UXK72" s="269"/>
      <c r="UXL72" s="269"/>
      <c r="UXM72" s="269"/>
      <c r="UXN72" s="270"/>
      <c r="UXO72" s="269"/>
      <c r="UXP72" s="269"/>
      <c r="UXQ72" s="269"/>
      <c r="UXR72" s="269"/>
      <c r="UXS72" s="269"/>
      <c r="UXT72" s="270"/>
      <c r="UXU72" s="269"/>
      <c r="UXV72" s="269"/>
      <c r="UXW72" s="269"/>
      <c r="UXX72" s="269"/>
      <c r="UXY72" s="269"/>
      <c r="UXZ72" s="270"/>
      <c r="UYA72" s="269"/>
      <c r="UYB72" s="269"/>
      <c r="UYC72" s="269"/>
      <c r="UYD72" s="269"/>
      <c r="UYE72" s="269"/>
      <c r="UYF72" s="270"/>
      <c r="UYG72" s="269"/>
      <c r="UYH72" s="269"/>
      <c r="UYI72" s="269"/>
      <c r="UYJ72" s="269"/>
      <c r="UYK72" s="269"/>
      <c r="UYL72" s="270"/>
      <c r="UYM72" s="269"/>
      <c r="UYN72" s="269"/>
      <c r="UYO72" s="269"/>
      <c r="UYP72" s="269"/>
      <c r="UYQ72" s="269"/>
      <c r="UYR72" s="270"/>
      <c r="UYS72" s="269"/>
      <c r="UYT72" s="269"/>
      <c r="UYU72" s="269"/>
      <c r="UYV72" s="269"/>
      <c r="UYW72" s="269"/>
      <c r="UYX72" s="270"/>
      <c r="UYY72" s="269"/>
      <c r="UYZ72" s="269"/>
      <c r="UZA72" s="269"/>
      <c r="UZB72" s="269"/>
      <c r="UZC72" s="269"/>
      <c r="UZD72" s="270"/>
      <c r="UZE72" s="269"/>
      <c r="UZF72" s="269"/>
      <c r="UZG72" s="269"/>
      <c r="UZH72" s="269"/>
      <c r="UZI72" s="269"/>
      <c r="UZJ72" s="270"/>
      <c r="UZK72" s="269"/>
      <c r="UZL72" s="269"/>
      <c r="UZM72" s="269"/>
      <c r="UZN72" s="269"/>
      <c r="UZO72" s="269"/>
      <c r="UZP72" s="270"/>
      <c r="UZQ72" s="269"/>
      <c r="UZR72" s="269"/>
      <c r="UZS72" s="269"/>
      <c r="UZT72" s="269"/>
      <c r="UZU72" s="269"/>
      <c r="UZV72" s="270"/>
      <c r="UZW72" s="269"/>
      <c r="UZX72" s="269"/>
      <c r="UZY72" s="269"/>
      <c r="UZZ72" s="269"/>
      <c r="VAA72" s="269"/>
      <c r="VAB72" s="270"/>
      <c r="VAC72" s="269"/>
      <c r="VAD72" s="269"/>
      <c r="VAE72" s="269"/>
      <c r="VAF72" s="269"/>
      <c r="VAG72" s="269"/>
      <c r="VAH72" s="270"/>
      <c r="VAI72" s="269"/>
      <c r="VAJ72" s="269"/>
      <c r="VAK72" s="269"/>
      <c r="VAL72" s="269"/>
      <c r="VAM72" s="269"/>
      <c r="VAN72" s="270"/>
      <c r="VAO72" s="269"/>
      <c r="VAP72" s="269"/>
      <c r="VAQ72" s="269"/>
      <c r="VAR72" s="269"/>
      <c r="VAS72" s="269"/>
      <c r="VAT72" s="270"/>
      <c r="VAU72" s="269"/>
      <c r="VAV72" s="269"/>
      <c r="VAW72" s="269"/>
      <c r="VAX72" s="269"/>
      <c r="VAY72" s="269"/>
      <c r="VAZ72" s="270"/>
      <c r="VBA72" s="269"/>
      <c r="VBB72" s="269"/>
      <c r="VBC72" s="269"/>
      <c r="VBD72" s="269"/>
      <c r="VBE72" s="269"/>
      <c r="VBF72" s="270"/>
      <c r="VBG72" s="269"/>
      <c r="VBH72" s="269"/>
      <c r="VBI72" s="269"/>
      <c r="VBJ72" s="269"/>
      <c r="VBK72" s="269"/>
      <c r="VBL72" s="270"/>
      <c r="VBM72" s="269"/>
      <c r="VBN72" s="269"/>
      <c r="VBO72" s="269"/>
      <c r="VBP72" s="269"/>
      <c r="VBQ72" s="269"/>
      <c r="VBR72" s="270"/>
      <c r="VBS72" s="269"/>
      <c r="VBT72" s="269"/>
      <c r="VBU72" s="269"/>
      <c r="VBV72" s="269"/>
      <c r="VBW72" s="269"/>
      <c r="VBX72" s="270"/>
      <c r="VBY72" s="269"/>
      <c r="VBZ72" s="269"/>
      <c r="VCA72" s="269"/>
      <c r="VCB72" s="269"/>
      <c r="VCC72" s="269"/>
      <c r="VCD72" s="270"/>
      <c r="VCE72" s="269"/>
      <c r="VCF72" s="269"/>
      <c r="VCG72" s="269"/>
      <c r="VCH72" s="269"/>
      <c r="VCI72" s="269"/>
      <c r="VCJ72" s="270"/>
      <c r="VCK72" s="269"/>
      <c r="VCL72" s="269"/>
      <c r="VCM72" s="269"/>
      <c r="VCN72" s="269"/>
      <c r="VCO72" s="269"/>
      <c r="VCP72" s="270"/>
      <c r="VCQ72" s="269"/>
      <c r="VCR72" s="269"/>
      <c r="VCS72" s="269"/>
      <c r="VCT72" s="269"/>
      <c r="VCU72" s="269"/>
      <c r="VCV72" s="270"/>
      <c r="VCW72" s="269"/>
      <c r="VCX72" s="269"/>
      <c r="VCY72" s="269"/>
      <c r="VCZ72" s="269"/>
      <c r="VDA72" s="269"/>
      <c r="VDB72" s="270"/>
      <c r="VDC72" s="269"/>
      <c r="VDD72" s="269"/>
      <c r="VDE72" s="269"/>
      <c r="VDF72" s="269"/>
      <c r="VDG72" s="269"/>
      <c r="VDH72" s="270"/>
      <c r="VDI72" s="269"/>
      <c r="VDJ72" s="269"/>
      <c r="VDK72" s="269"/>
      <c r="VDL72" s="269"/>
      <c r="VDM72" s="269"/>
      <c r="VDN72" s="270"/>
      <c r="VDO72" s="269"/>
      <c r="VDP72" s="269"/>
      <c r="VDQ72" s="269"/>
      <c r="VDR72" s="269"/>
      <c r="VDS72" s="269"/>
      <c r="VDT72" s="270"/>
      <c r="VDU72" s="269"/>
      <c r="VDV72" s="269"/>
      <c r="VDW72" s="269"/>
      <c r="VDX72" s="269"/>
      <c r="VDY72" s="269"/>
      <c r="VDZ72" s="270"/>
      <c r="VEA72" s="269"/>
      <c r="VEB72" s="269"/>
      <c r="VEC72" s="269"/>
      <c r="VED72" s="269"/>
      <c r="VEE72" s="269"/>
      <c r="VEF72" s="270"/>
      <c r="VEG72" s="269"/>
      <c r="VEH72" s="269"/>
      <c r="VEI72" s="269"/>
      <c r="VEJ72" s="269"/>
      <c r="VEK72" s="269"/>
      <c r="VEL72" s="270"/>
      <c r="VEM72" s="269"/>
      <c r="VEN72" s="269"/>
      <c r="VEO72" s="269"/>
      <c r="VEP72" s="269"/>
      <c r="VEQ72" s="269"/>
      <c r="VER72" s="270"/>
      <c r="VES72" s="269"/>
      <c r="VET72" s="269"/>
      <c r="VEU72" s="269"/>
      <c r="VEV72" s="269"/>
      <c r="VEW72" s="269"/>
      <c r="VEX72" s="270"/>
      <c r="VEY72" s="269"/>
      <c r="VEZ72" s="269"/>
      <c r="VFA72" s="269"/>
      <c r="VFB72" s="269"/>
      <c r="VFC72" s="269"/>
      <c r="VFD72" s="270"/>
      <c r="VFE72" s="269"/>
      <c r="VFF72" s="269"/>
      <c r="VFG72" s="269"/>
      <c r="VFH72" s="269"/>
      <c r="VFI72" s="269"/>
      <c r="VFJ72" s="270"/>
      <c r="VFK72" s="269"/>
      <c r="VFL72" s="269"/>
      <c r="VFM72" s="269"/>
      <c r="VFN72" s="269"/>
      <c r="VFO72" s="269"/>
      <c r="VFP72" s="270"/>
      <c r="VFQ72" s="269"/>
      <c r="VFR72" s="269"/>
      <c r="VFS72" s="269"/>
      <c r="VFT72" s="269"/>
      <c r="VFU72" s="269"/>
      <c r="VFV72" s="270"/>
      <c r="VFW72" s="269"/>
      <c r="VFX72" s="269"/>
      <c r="VFY72" s="269"/>
      <c r="VFZ72" s="269"/>
      <c r="VGA72" s="269"/>
      <c r="VGB72" s="270"/>
      <c r="VGC72" s="269"/>
      <c r="VGD72" s="269"/>
      <c r="VGE72" s="269"/>
      <c r="VGF72" s="269"/>
      <c r="VGG72" s="269"/>
      <c r="VGH72" s="270"/>
      <c r="VGI72" s="269"/>
      <c r="VGJ72" s="269"/>
      <c r="VGK72" s="269"/>
      <c r="VGL72" s="269"/>
      <c r="VGM72" s="269"/>
      <c r="VGN72" s="270"/>
      <c r="VGO72" s="269"/>
      <c r="VGP72" s="269"/>
      <c r="VGQ72" s="269"/>
      <c r="VGR72" s="269"/>
      <c r="VGS72" s="269"/>
      <c r="VGT72" s="270"/>
      <c r="VGU72" s="269"/>
      <c r="VGV72" s="269"/>
      <c r="VGW72" s="269"/>
      <c r="VGX72" s="269"/>
      <c r="VGY72" s="269"/>
      <c r="VGZ72" s="270"/>
      <c r="VHA72" s="269"/>
      <c r="VHB72" s="269"/>
      <c r="VHC72" s="269"/>
      <c r="VHD72" s="269"/>
      <c r="VHE72" s="269"/>
      <c r="VHF72" s="270"/>
      <c r="VHG72" s="269"/>
      <c r="VHH72" s="269"/>
      <c r="VHI72" s="269"/>
      <c r="VHJ72" s="269"/>
      <c r="VHK72" s="269"/>
      <c r="VHL72" s="270"/>
      <c r="VHM72" s="269"/>
      <c r="VHN72" s="269"/>
      <c r="VHO72" s="269"/>
      <c r="VHP72" s="269"/>
      <c r="VHQ72" s="269"/>
      <c r="VHR72" s="270"/>
      <c r="VHS72" s="269"/>
      <c r="VHT72" s="269"/>
      <c r="VHU72" s="269"/>
      <c r="VHV72" s="269"/>
      <c r="VHW72" s="269"/>
      <c r="VHX72" s="270"/>
      <c r="VHY72" s="269"/>
      <c r="VHZ72" s="269"/>
      <c r="VIA72" s="269"/>
      <c r="VIB72" s="269"/>
      <c r="VIC72" s="269"/>
      <c r="VID72" s="270"/>
      <c r="VIE72" s="269"/>
      <c r="VIF72" s="269"/>
      <c r="VIG72" s="269"/>
      <c r="VIH72" s="269"/>
      <c r="VII72" s="269"/>
      <c r="VIJ72" s="270"/>
      <c r="VIK72" s="269"/>
      <c r="VIL72" s="269"/>
      <c r="VIM72" s="269"/>
      <c r="VIN72" s="269"/>
      <c r="VIO72" s="269"/>
      <c r="VIP72" s="270"/>
      <c r="VIQ72" s="269"/>
      <c r="VIR72" s="269"/>
      <c r="VIS72" s="269"/>
      <c r="VIT72" s="269"/>
      <c r="VIU72" s="269"/>
      <c r="VIV72" s="270"/>
      <c r="VIW72" s="269"/>
      <c r="VIX72" s="269"/>
      <c r="VIY72" s="269"/>
      <c r="VIZ72" s="269"/>
      <c r="VJA72" s="269"/>
      <c r="VJB72" s="270"/>
      <c r="VJC72" s="269"/>
      <c r="VJD72" s="269"/>
      <c r="VJE72" s="269"/>
      <c r="VJF72" s="269"/>
      <c r="VJG72" s="269"/>
      <c r="VJH72" s="270"/>
      <c r="VJI72" s="269"/>
      <c r="VJJ72" s="269"/>
      <c r="VJK72" s="269"/>
      <c r="VJL72" s="269"/>
      <c r="VJM72" s="269"/>
      <c r="VJN72" s="270"/>
      <c r="VJO72" s="269"/>
      <c r="VJP72" s="269"/>
      <c r="VJQ72" s="269"/>
      <c r="VJR72" s="269"/>
      <c r="VJS72" s="269"/>
      <c r="VJT72" s="270"/>
      <c r="VJU72" s="269"/>
      <c r="VJV72" s="269"/>
      <c r="VJW72" s="269"/>
      <c r="VJX72" s="269"/>
      <c r="VJY72" s="269"/>
      <c r="VJZ72" s="270"/>
      <c r="VKA72" s="269"/>
      <c r="VKB72" s="269"/>
      <c r="VKC72" s="269"/>
      <c r="VKD72" s="269"/>
      <c r="VKE72" s="269"/>
      <c r="VKF72" s="270"/>
      <c r="VKG72" s="269"/>
      <c r="VKH72" s="269"/>
      <c r="VKI72" s="269"/>
      <c r="VKJ72" s="269"/>
      <c r="VKK72" s="269"/>
      <c r="VKL72" s="270"/>
      <c r="VKM72" s="269"/>
      <c r="VKN72" s="269"/>
      <c r="VKO72" s="269"/>
      <c r="VKP72" s="269"/>
      <c r="VKQ72" s="269"/>
      <c r="VKR72" s="270"/>
      <c r="VKS72" s="269"/>
      <c r="VKT72" s="269"/>
      <c r="VKU72" s="269"/>
      <c r="VKV72" s="269"/>
      <c r="VKW72" s="269"/>
      <c r="VKX72" s="270"/>
      <c r="VKY72" s="269"/>
      <c r="VKZ72" s="269"/>
      <c r="VLA72" s="269"/>
      <c r="VLB72" s="269"/>
      <c r="VLC72" s="269"/>
      <c r="VLD72" s="270"/>
      <c r="VLE72" s="269"/>
      <c r="VLF72" s="269"/>
      <c r="VLG72" s="269"/>
      <c r="VLH72" s="269"/>
      <c r="VLI72" s="269"/>
      <c r="VLJ72" s="270"/>
      <c r="VLK72" s="269"/>
      <c r="VLL72" s="269"/>
      <c r="VLM72" s="269"/>
      <c r="VLN72" s="269"/>
      <c r="VLO72" s="269"/>
      <c r="VLP72" s="270"/>
      <c r="VLQ72" s="269"/>
      <c r="VLR72" s="269"/>
      <c r="VLS72" s="269"/>
      <c r="VLT72" s="269"/>
      <c r="VLU72" s="269"/>
      <c r="VLV72" s="270"/>
      <c r="VLW72" s="269"/>
      <c r="VLX72" s="269"/>
      <c r="VLY72" s="269"/>
      <c r="VLZ72" s="269"/>
      <c r="VMA72" s="269"/>
      <c r="VMB72" s="270"/>
      <c r="VMC72" s="269"/>
      <c r="VMD72" s="269"/>
      <c r="VME72" s="269"/>
      <c r="VMF72" s="269"/>
      <c r="VMG72" s="269"/>
      <c r="VMH72" s="270"/>
      <c r="VMI72" s="269"/>
      <c r="VMJ72" s="269"/>
      <c r="VMK72" s="269"/>
      <c r="VML72" s="269"/>
      <c r="VMM72" s="269"/>
      <c r="VMN72" s="270"/>
      <c r="VMO72" s="269"/>
      <c r="VMP72" s="269"/>
      <c r="VMQ72" s="269"/>
      <c r="VMR72" s="269"/>
      <c r="VMS72" s="269"/>
      <c r="VMT72" s="270"/>
      <c r="VMU72" s="269"/>
      <c r="VMV72" s="269"/>
      <c r="VMW72" s="269"/>
      <c r="VMX72" s="269"/>
      <c r="VMY72" s="269"/>
      <c r="VMZ72" s="270"/>
      <c r="VNA72" s="269"/>
      <c r="VNB72" s="269"/>
      <c r="VNC72" s="269"/>
      <c r="VND72" s="269"/>
      <c r="VNE72" s="269"/>
      <c r="VNF72" s="270"/>
      <c r="VNG72" s="269"/>
      <c r="VNH72" s="269"/>
      <c r="VNI72" s="269"/>
      <c r="VNJ72" s="269"/>
      <c r="VNK72" s="269"/>
      <c r="VNL72" s="270"/>
      <c r="VNM72" s="269"/>
      <c r="VNN72" s="269"/>
      <c r="VNO72" s="269"/>
      <c r="VNP72" s="269"/>
      <c r="VNQ72" s="269"/>
      <c r="VNR72" s="270"/>
      <c r="VNS72" s="269"/>
      <c r="VNT72" s="269"/>
      <c r="VNU72" s="269"/>
      <c r="VNV72" s="269"/>
      <c r="VNW72" s="269"/>
      <c r="VNX72" s="270"/>
      <c r="VNY72" s="269"/>
      <c r="VNZ72" s="269"/>
      <c r="VOA72" s="269"/>
      <c r="VOB72" s="269"/>
      <c r="VOC72" s="269"/>
      <c r="VOD72" s="270"/>
      <c r="VOE72" s="269"/>
      <c r="VOF72" s="269"/>
      <c r="VOG72" s="269"/>
      <c r="VOH72" s="269"/>
      <c r="VOI72" s="269"/>
      <c r="VOJ72" s="270"/>
      <c r="VOK72" s="269"/>
      <c r="VOL72" s="269"/>
      <c r="VOM72" s="269"/>
      <c r="VON72" s="269"/>
      <c r="VOO72" s="269"/>
      <c r="VOP72" s="270"/>
      <c r="VOQ72" s="269"/>
      <c r="VOR72" s="269"/>
      <c r="VOS72" s="269"/>
      <c r="VOT72" s="269"/>
      <c r="VOU72" s="269"/>
      <c r="VOV72" s="270"/>
      <c r="VOW72" s="269"/>
      <c r="VOX72" s="269"/>
      <c r="VOY72" s="269"/>
      <c r="VOZ72" s="269"/>
      <c r="VPA72" s="269"/>
      <c r="VPB72" s="270"/>
      <c r="VPC72" s="269"/>
      <c r="VPD72" s="269"/>
      <c r="VPE72" s="269"/>
      <c r="VPF72" s="269"/>
      <c r="VPG72" s="269"/>
      <c r="VPH72" s="270"/>
      <c r="VPI72" s="269"/>
      <c r="VPJ72" s="269"/>
      <c r="VPK72" s="269"/>
      <c r="VPL72" s="269"/>
      <c r="VPM72" s="269"/>
      <c r="VPN72" s="270"/>
      <c r="VPO72" s="269"/>
      <c r="VPP72" s="269"/>
      <c r="VPQ72" s="269"/>
      <c r="VPR72" s="269"/>
      <c r="VPS72" s="269"/>
      <c r="VPT72" s="270"/>
      <c r="VPU72" s="269"/>
      <c r="VPV72" s="269"/>
      <c r="VPW72" s="269"/>
      <c r="VPX72" s="269"/>
      <c r="VPY72" s="269"/>
      <c r="VPZ72" s="270"/>
      <c r="VQA72" s="269"/>
      <c r="VQB72" s="269"/>
      <c r="VQC72" s="269"/>
      <c r="VQD72" s="269"/>
      <c r="VQE72" s="269"/>
      <c r="VQF72" s="270"/>
      <c r="VQG72" s="269"/>
      <c r="VQH72" s="269"/>
      <c r="VQI72" s="269"/>
      <c r="VQJ72" s="269"/>
      <c r="VQK72" s="269"/>
      <c r="VQL72" s="270"/>
      <c r="VQM72" s="269"/>
      <c r="VQN72" s="269"/>
      <c r="VQO72" s="269"/>
      <c r="VQP72" s="269"/>
      <c r="VQQ72" s="269"/>
      <c r="VQR72" s="270"/>
      <c r="VQS72" s="269"/>
      <c r="VQT72" s="269"/>
      <c r="VQU72" s="269"/>
      <c r="VQV72" s="269"/>
      <c r="VQW72" s="269"/>
      <c r="VQX72" s="270"/>
      <c r="VQY72" s="269"/>
      <c r="VQZ72" s="269"/>
      <c r="VRA72" s="269"/>
      <c r="VRB72" s="269"/>
      <c r="VRC72" s="269"/>
      <c r="VRD72" s="270"/>
      <c r="VRE72" s="269"/>
      <c r="VRF72" s="269"/>
      <c r="VRG72" s="269"/>
      <c r="VRH72" s="269"/>
      <c r="VRI72" s="269"/>
      <c r="VRJ72" s="270"/>
      <c r="VRK72" s="269"/>
      <c r="VRL72" s="269"/>
      <c r="VRM72" s="269"/>
      <c r="VRN72" s="269"/>
      <c r="VRO72" s="269"/>
      <c r="VRP72" s="270"/>
      <c r="VRQ72" s="269"/>
      <c r="VRR72" s="269"/>
      <c r="VRS72" s="269"/>
      <c r="VRT72" s="269"/>
      <c r="VRU72" s="269"/>
      <c r="VRV72" s="270"/>
      <c r="VRW72" s="269"/>
      <c r="VRX72" s="269"/>
      <c r="VRY72" s="269"/>
      <c r="VRZ72" s="269"/>
      <c r="VSA72" s="269"/>
      <c r="VSB72" s="270"/>
      <c r="VSC72" s="269"/>
      <c r="VSD72" s="269"/>
      <c r="VSE72" s="269"/>
      <c r="VSF72" s="269"/>
      <c r="VSG72" s="269"/>
      <c r="VSH72" s="270"/>
      <c r="VSI72" s="269"/>
      <c r="VSJ72" s="269"/>
      <c r="VSK72" s="269"/>
      <c r="VSL72" s="269"/>
      <c r="VSM72" s="269"/>
      <c r="VSN72" s="270"/>
      <c r="VSO72" s="269"/>
      <c r="VSP72" s="269"/>
      <c r="VSQ72" s="269"/>
      <c r="VSR72" s="269"/>
      <c r="VSS72" s="269"/>
      <c r="VST72" s="270"/>
      <c r="VSU72" s="269"/>
      <c r="VSV72" s="269"/>
      <c r="VSW72" s="269"/>
      <c r="VSX72" s="269"/>
      <c r="VSY72" s="269"/>
      <c r="VSZ72" s="270"/>
      <c r="VTA72" s="269"/>
      <c r="VTB72" s="269"/>
      <c r="VTC72" s="269"/>
      <c r="VTD72" s="269"/>
      <c r="VTE72" s="269"/>
      <c r="VTF72" s="270"/>
      <c r="VTG72" s="269"/>
      <c r="VTH72" s="269"/>
      <c r="VTI72" s="269"/>
      <c r="VTJ72" s="269"/>
      <c r="VTK72" s="269"/>
      <c r="VTL72" s="270"/>
      <c r="VTM72" s="269"/>
      <c r="VTN72" s="269"/>
      <c r="VTO72" s="269"/>
      <c r="VTP72" s="269"/>
      <c r="VTQ72" s="269"/>
      <c r="VTR72" s="270"/>
      <c r="VTS72" s="269"/>
      <c r="VTT72" s="269"/>
      <c r="VTU72" s="269"/>
      <c r="VTV72" s="269"/>
      <c r="VTW72" s="269"/>
      <c r="VTX72" s="270"/>
      <c r="VTY72" s="269"/>
      <c r="VTZ72" s="269"/>
      <c r="VUA72" s="269"/>
      <c r="VUB72" s="269"/>
      <c r="VUC72" s="269"/>
      <c r="VUD72" s="270"/>
      <c r="VUE72" s="269"/>
      <c r="VUF72" s="269"/>
      <c r="VUG72" s="269"/>
      <c r="VUH72" s="269"/>
      <c r="VUI72" s="269"/>
      <c r="VUJ72" s="270"/>
      <c r="VUK72" s="269"/>
      <c r="VUL72" s="269"/>
      <c r="VUM72" s="269"/>
      <c r="VUN72" s="269"/>
      <c r="VUO72" s="269"/>
      <c r="VUP72" s="270"/>
      <c r="VUQ72" s="269"/>
      <c r="VUR72" s="269"/>
      <c r="VUS72" s="269"/>
      <c r="VUT72" s="269"/>
      <c r="VUU72" s="269"/>
      <c r="VUV72" s="270"/>
      <c r="VUW72" s="269"/>
      <c r="VUX72" s="269"/>
      <c r="VUY72" s="269"/>
      <c r="VUZ72" s="269"/>
      <c r="VVA72" s="269"/>
      <c r="VVB72" s="270"/>
      <c r="VVC72" s="269"/>
      <c r="VVD72" s="269"/>
      <c r="VVE72" s="269"/>
      <c r="VVF72" s="269"/>
      <c r="VVG72" s="269"/>
      <c r="VVH72" s="270"/>
      <c r="VVI72" s="269"/>
      <c r="VVJ72" s="269"/>
      <c r="VVK72" s="269"/>
      <c r="VVL72" s="269"/>
      <c r="VVM72" s="269"/>
      <c r="VVN72" s="270"/>
      <c r="VVO72" s="269"/>
      <c r="VVP72" s="269"/>
      <c r="VVQ72" s="269"/>
      <c r="VVR72" s="269"/>
      <c r="VVS72" s="269"/>
      <c r="VVT72" s="270"/>
      <c r="VVU72" s="269"/>
      <c r="VVV72" s="269"/>
      <c r="VVW72" s="269"/>
      <c r="VVX72" s="269"/>
      <c r="VVY72" s="269"/>
      <c r="VVZ72" s="270"/>
      <c r="VWA72" s="269"/>
      <c r="VWB72" s="269"/>
      <c r="VWC72" s="269"/>
      <c r="VWD72" s="269"/>
      <c r="VWE72" s="269"/>
      <c r="VWF72" s="270"/>
      <c r="VWG72" s="269"/>
      <c r="VWH72" s="269"/>
      <c r="VWI72" s="269"/>
      <c r="VWJ72" s="269"/>
      <c r="VWK72" s="269"/>
      <c r="VWL72" s="270"/>
      <c r="VWM72" s="269"/>
      <c r="VWN72" s="269"/>
      <c r="VWO72" s="269"/>
      <c r="VWP72" s="269"/>
      <c r="VWQ72" s="269"/>
      <c r="VWR72" s="270"/>
      <c r="VWS72" s="269"/>
      <c r="VWT72" s="269"/>
      <c r="VWU72" s="269"/>
      <c r="VWV72" s="269"/>
      <c r="VWW72" s="269"/>
      <c r="VWX72" s="270"/>
      <c r="VWY72" s="269"/>
      <c r="VWZ72" s="269"/>
      <c r="VXA72" s="269"/>
      <c r="VXB72" s="269"/>
      <c r="VXC72" s="269"/>
      <c r="VXD72" s="270"/>
      <c r="VXE72" s="269"/>
      <c r="VXF72" s="269"/>
      <c r="VXG72" s="269"/>
      <c r="VXH72" s="269"/>
      <c r="VXI72" s="269"/>
      <c r="VXJ72" s="270"/>
      <c r="VXK72" s="269"/>
      <c r="VXL72" s="269"/>
      <c r="VXM72" s="269"/>
      <c r="VXN72" s="269"/>
      <c r="VXO72" s="269"/>
      <c r="VXP72" s="270"/>
      <c r="VXQ72" s="269"/>
      <c r="VXR72" s="269"/>
      <c r="VXS72" s="269"/>
      <c r="VXT72" s="269"/>
      <c r="VXU72" s="269"/>
      <c r="VXV72" s="270"/>
      <c r="VXW72" s="269"/>
      <c r="VXX72" s="269"/>
      <c r="VXY72" s="269"/>
      <c r="VXZ72" s="269"/>
      <c r="VYA72" s="269"/>
      <c r="VYB72" s="270"/>
      <c r="VYC72" s="269"/>
      <c r="VYD72" s="269"/>
      <c r="VYE72" s="269"/>
      <c r="VYF72" s="269"/>
      <c r="VYG72" s="269"/>
      <c r="VYH72" s="270"/>
      <c r="VYI72" s="269"/>
      <c r="VYJ72" s="269"/>
      <c r="VYK72" s="269"/>
      <c r="VYL72" s="269"/>
      <c r="VYM72" s="269"/>
      <c r="VYN72" s="270"/>
      <c r="VYO72" s="269"/>
      <c r="VYP72" s="269"/>
      <c r="VYQ72" s="269"/>
      <c r="VYR72" s="269"/>
      <c r="VYS72" s="269"/>
      <c r="VYT72" s="270"/>
      <c r="VYU72" s="269"/>
      <c r="VYV72" s="269"/>
      <c r="VYW72" s="269"/>
      <c r="VYX72" s="269"/>
      <c r="VYY72" s="269"/>
      <c r="VYZ72" s="270"/>
      <c r="VZA72" s="269"/>
      <c r="VZB72" s="269"/>
      <c r="VZC72" s="269"/>
      <c r="VZD72" s="269"/>
      <c r="VZE72" s="269"/>
      <c r="VZF72" s="270"/>
      <c r="VZG72" s="269"/>
      <c r="VZH72" s="269"/>
      <c r="VZI72" s="269"/>
      <c r="VZJ72" s="269"/>
      <c r="VZK72" s="269"/>
      <c r="VZL72" s="270"/>
      <c r="VZM72" s="269"/>
      <c r="VZN72" s="269"/>
      <c r="VZO72" s="269"/>
      <c r="VZP72" s="269"/>
      <c r="VZQ72" s="269"/>
      <c r="VZR72" s="270"/>
      <c r="VZS72" s="269"/>
      <c r="VZT72" s="269"/>
      <c r="VZU72" s="269"/>
      <c r="VZV72" s="269"/>
      <c r="VZW72" s="269"/>
      <c r="VZX72" s="270"/>
      <c r="VZY72" s="269"/>
      <c r="VZZ72" s="269"/>
      <c r="WAA72" s="269"/>
      <c r="WAB72" s="269"/>
      <c r="WAC72" s="269"/>
      <c r="WAD72" s="270"/>
      <c r="WAE72" s="269"/>
      <c r="WAF72" s="269"/>
      <c r="WAG72" s="269"/>
      <c r="WAH72" s="269"/>
      <c r="WAI72" s="269"/>
      <c r="WAJ72" s="270"/>
      <c r="WAK72" s="269"/>
      <c r="WAL72" s="269"/>
      <c r="WAM72" s="269"/>
      <c r="WAN72" s="269"/>
      <c r="WAO72" s="269"/>
      <c r="WAP72" s="270"/>
      <c r="WAQ72" s="269"/>
      <c r="WAR72" s="269"/>
      <c r="WAS72" s="269"/>
      <c r="WAT72" s="269"/>
      <c r="WAU72" s="269"/>
      <c r="WAV72" s="270"/>
      <c r="WAW72" s="269"/>
      <c r="WAX72" s="269"/>
      <c r="WAY72" s="269"/>
      <c r="WAZ72" s="269"/>
      <c r="WBA72" s="269"/>
      <c r="WBB72" s="270"/>
      <c r="WBC72" s="269"/>
      <c r="WBD72" s="269"/>
      <c r="WBE72" s="269"/>
      <c r="WBF72" s="269"/>
      <c r="WBG72" s="269"/>
      <c r="WBH72" s="270"/>
      <c r="WBI72" s="269"/>
      <c r="WBJ72" s="269"/>
      <c r="WBK72" s="269"/>
      <c r="WBL72" s="269"/>
      <c r="WBM72" s="269"/>
      <c r="WBN72" s="270"/>
      <c r="WBO72" s="269"/>
      <c r="WBP72" s="269"/>
      <c r="WBQ72" s="269"/>
      <c r="WBR72" s="269"/>
      <c r="WBS72" s="269"/>
      <c r="WBT72" s="270"/>
      <c r="WBU72" s="269"/>
      <c r="WBV72" s="269"/>
      <c r="WBW72" s="269"/>
      <c r="WBX72" s="269"/>
      <c r="WBY72" s="269"/>
      <c r="WBZ72" s="270"/>
      <c r="WCA72" s="269"/>
      <c r="WCB72" s="269"/>
      <c r="WCC72" s="269"/>
      <c r="WCD72" s="269"/>
      <c r="WCE72" s="269"/>
      <c r="WCF72" s="270"/>
      <c r="WCG72" s="269"/>
      <c r="WCH72" s="269"/>
      <c r="WCI72" s="269"/>
      <c r="WCJ72" s="269"/>
      <c r="WCK72" s="269"/>
      <c r="WCL72" s="270"/>
      <c r="WCM72" s="269"/>
      <c r="WCN72" s="269"/>
      <c r="WCO72" s="269"/>
      <c r="WCP72" s="269"/>
      <c r="WCQ72" s="269"/>
      <c r="WCR72" s="270"/>
      <c r="WCS72" s="269"/>
      <c r="WCT72" s="269"/>
      <c r="WCU72" s="269"/>
      <c r="WCV72" s="269"/>
      <c r="WCW72" s="269"/>
      <c r="WCX72" s="270"/>
      <c r="WCY72" s="269"/>
      <c r="WCZ72" s="269"/>
      <c r="WDA72" s="269"/>
      <c r="WDB72" s="269"/>
      <c r="WDC72" s="269"/>
      <c r="WDD72" s="270"/>
      <c r="WDE72" s="269"/>
      <c r="WDF72" s="269"/>
      <c r="WDG72" s="269"/>
      <c r="WDH72" s="269"/>
      <c r="WDI72" s="269"/>
      <c r="WDJ72" s="270"/>
      <c r="WDK72" s="269"/>
      <c r="WDL72" s="269"/>
      <c r="WDM72" s="269"/>
      <c r="WDN72" s="269"/>
      <c r="WDO72" s="269"/>
      <c r="WDP72" s="270"/>
      <c r="WDQ72" s="269"/>
      <c r="WDR72" s="269"/>
      <c r="WDS72" s="269"/>
      <c r="WDT72" s="269"/>
      <c r="WDU72" s="269"/>
      <c r="WDV72" s="270"/>
      <c r="WDW72" s="269"/>
      <c r="WDX72" s="269"/>
      <c r="WDY72" s="269"/>
      <c r="WDZ72" s="269"/>
      <c r="WEA72" s="269"/>
      <c r="WEB72" s="270"/>
      <c r="WEC72" s="269"/>
      <c r="WED72" s="269"/>
      <c r="WEE72" s="269"/>
      <c r="WEF72" s="269"/>
      <c r="WEG72" s="269"/>
      <c r="WEH72" s="270"/>
      <c r="WEI72" s="269"/>
      <c r="WEJ72" s="269"/>
      <c r="WEK72" s="269"/>
      <c r="WEL72" s="269"/>
      <c r="WEM72" s="269"/>
      <c r="WEN72" s="270"/>
      <c r="WEO72" s="269"/>
      <c r="WEP72" s="269"/>
      <c r="WEQ72" s="269"/>
      <c r="WER72" s="269"/>
      <c r="WES72" s="269"/>
      <c r="WET72" s="270"/>
      <c r="WEU72" s="269"/>
      <c r="WEV72" s="269"/>
      <c r="WEW72" s="269"/>
      <c r="WEX72" s="269"/>
      <c r="WEY72" s="269"/>
      <c r="WEZ72" s="270"/>
      <c r="WFA72" s="269"/>
      <c r="WFB72" s="269"/>
      <c r="WFC72" s="269"/>
      <c r="WFD72" s="269"/>
      <c r="WFE72" s="269"/>
      <c r="WFF72" s="270"/>
      <c r="WFG72" s="269"/>
      <c r="WFH72" s="269"/>
      <c r="WFI72" s="269"/>
      <c r="WFJ72" s="269"/>
      <c r="WFK72" s="269"/>
      <c r="WFL72" s="270"/>
      <c r="WFM72" s="269"/>
      <c r="WFN72" s="269"/>
      <c r="WFO72" s="269"/>
      <c r="WFP72" s="269"/>
      <c r="WFQ72" s="269"/>
      <c r="WFR72" s="270"/>
      <c r="WFS72" s="269"/>
      <c r="WFT72" s="269"/>
      <c r="WFU72" s="269"/>
      <c r="WFV72" s="269"/>
      <c r="WFW72" s="269"/>
      <c r="WFX72" s="270"/>
      <c r="WFY72" s="269"/>
      <c r="WFZ72" s="269"/>
      <c r="WGA72" s="269"/>
      <c r="WGB72" s="269"/>
      <c r="WGC72" s="269"/>
      <c r="WGD72" s="270"/>
      <c r="WGE72" s="269"/>
      <c r="WGF72" s="269"/>
      <c r="WGG72" s="269"/>
      <c r="WGH72" s="269"/>
      <c r="WGI72" s="269"/>
      <c r="WGJ72" s="270"/>
      <c r="WGK72" s="269"/>
      <c r="WGL72" s="269"/>
      <c r="WGM72" s="269"/>
      <c r="WGN72" s="269"/>
      <c r="WGO72" s="269"/>
      <c r="WGP72" s="270"/>
      <c r="WGQ72" s="269"/>
      <c r="WGR72" s="269"/>
      <c r="WGS72" s="269"/>
      <c r="WGT72" s="269"/>
      <c r="WGU72" s="269"/>
      <c r="WGV72" s="270"/>
      <c r="WGW72" s="269"/>
      <c r="WGX72" s="269"/>
      <c r="WGY72" s="269"/>
      <c r="WGZ72" s="269"/>
      <c r="WHA72" s="269"/>
      <c r="WHB72" s="270"/>
      <c r="WHC72" s="269"/>
      <c r="WHD72" s="269"/>
      <c r="WHE72" s="269"/>
      <c r="WHF72" s="269"/>
      <c r="WHG72" s="269"/>
      <c r="WHH72" s="270"/>
      <c r="WHI72" s="269"/>
      <c r="WHJ72" s="269"/>
      <c r="WHK72" s="269"/>
      <c r="WHL72" s="269"/>
      <c r="WHM72" s="269"/>
      <c r="WHN72" s="270"/>
      <c r="WHO72" s="269"/>
      <c r="WHP72" s="269"/>
      <c r="WHQ72" s="269"/>
      <c r="WHR72" s="269"/>
      <c r="WHS72" s="269"/>
      <c r="WHT72" s="270"/>
      <c r="WHU72" s="269"/>
      <c r="WHV72" s="269"/>
      <c r="WHW72" s="269"/>
      <c r="WHX72" s="269"/>
      <c r="WHY72" s="269"/>
      <c r="WHZ72" s="270"/>
      <c r="WIA72" s="269"/>
      <c r="WIB72" s="269"/>
      <c r="WIC72" s="269"/>
      <c r="WID72" s="269"/>
      <c r="WIE72" s="269"/>
      <c r="WIF72" s="270"/>
      <c r="WIG72" s="269"/>
      <c r="WIH72" s="269"/>
      <c r="WII72" s="269"/>
      <c r="WIJ72" s="269"/>
      <c r="WIK72" s="269"/>
      <c r="WIL72" s="270"/>
      <c r="WIM72" s="269"/>
      <c r="WIN72" s="269"/>
      <c r="WIO72" s="269"/>
      <c r="WIP72" s="269"/>
      <c r="WIQ72" s="269"/>
      <c r="WIR72" s="270"/>
      <c r="WIS72" s="269"/>
      <c r="WIT72" s="269"/>
      <c r="WIU72" s="269"/>
      <c r="WIV72" s="269"/>
      <c r="WIW72" s="269"/>
      <c r="WIX72" s="270"/>
      <c r="WIY72" s="269"/>
      <c r="WIZ72" s="269"/>
      <c r="WJA72" s="269"/>
      <c r="WJB72" s="269"/>
      <c r="WJC72" s="269"/>
      <c r="WJD72" s="270"/>
      <c r="WJE72" s="269"/>
      <c r="WJF72" s="269"/>
      <c r="WJG72" s="269"/>
      <c r="WJH72" s="269"/>
      <c r="WJI72" s="269"/>
      <c r="WJJ72" s="270"/>
      <c r="WJK72" s="269"/>
      <c r="WJL72" s="269"/>
      <c r="WJM72" s="269"/>
      <c r="WJN72" s="269"/>
      <c r="WJO72" s="269"/>
      <c r="WJP72" s="270"/>
      <c r="WJQ72" s="269"/>
      <c r="WJR72" s="269"/>
      <c r="WJS72" s="269"/>
      <c r="WJT72" s="269"/>
      <c r="WJU72" s="269"/>
      <c r="WJV72" s="270"/>
      <c r="WJW72" s="269"/>
      <c r="WJX72" s="269"/>
      <c r="WJY72" s="269"/>
      <c r="WJZ72" s="269"/>
      <c r="WKA72" s="269"/>
      <c r="WKB72" s="270"/>
      <c r="WKC72" s="269"/>
      <c r="WKD72" s="269"/>
      <c r="WKE72" s="269"/>
      <c r="WKF72" s="269"/>
      <c r="WKG72" s="269"/>
      <c r="WKH72" s="270"/>
      <c r="WKI72" s="269"/>
      <c r="WKJ72" s="269"/>
      <c r="WKK72" s="269"/>
      <c r="WKL72" s="269"/>
      <c r="WKM72" s="269"/>
      <c r="WKN72" s="270"/>
      <c r="WKO72" s="269"/>
      <c r="WKP72" s="269"/>
      <c r="WKQ72" s="269"/>
      <c r="WKR72" s="269"/>
      <c r="WKS72" s="269"/>
      <c r="WKT72" s="270"/>
      <c r="WKU72" s="269"/>
      <c r="WKV72" s="269"/>
      <c r="WKW72" s="269"/>
      <c r="WKX72" s="269"/>
      <c r="WKY72" s="269"/>
      <c r="WKZ72" s="270"/>
      <c r="WLA72" s="269"/>
      <c r="WLB72" s="269"/>
      <c r="WLC72" s="269"/>
      <c r="WLD72" s="269"/>
      <c r="WLE72" s="269"/>
      <c r="WLF72" s="270"/>
      <c r="WLG72" s="269"/>
      <c r="WLH72" s="269"/>
      <c r="WLI72" s="269"/>
      <c r="WLJ72" s="269"/>
      <c r="WLK72" s="269"/>
      <c r="WLL72" s="270"/>
      <c r="WLM72" s="269"/>
      <c r="WLN72" s="269"/>
      <c r="WLO72" s="269"/>
      <c r="WLP72" s="269"/>
      <c r="WLQ72" s="269"/>
      <c r="WLR72" s="270"/>
      <c r="WLS72" s="269"/>
      <c r="WLT72" s="269"/>
      <c r="WLU72" s="269"/>
      <c r="WLV72" s="269"/>
      <c r="WLW72" s="269"/>
      <c r="WLX72" s="270"/>
      <c r="WLY72" s="269"/>
      <c r="WLZ72" s="269"/>
      <c r="WMA72" s="269"/>
      <c r="WMB72" s="269"/>
      <c r="WMC72" s="269"/>
      <c r="WMD72" s="270"/>
      <c r="WME72" s="269"/>
      <c r="WMF72" s="269"/>
      <c r="WMG72" s="269"/>
      <c r="WMH72" s="269"/>
      <c r="WMI72" s="269"/>
      <c r="WMJ72" s="270"/>
      <c r="WMK72" s="269"/>
      <c r="WML72" s="269"/>
      <c r="WMM72" s="269"/>
      <c r="WMN72" s="269"/>
      <c r="WMO72" s="269"/>
      <c r="WMP72" s="270"/>
      <c r="WMQ72" s="269"/>
      <c r="WMR72" s="269"/>
      <c r="WMS72" s="269"/>
      <c r="WMT72" s="269"/>
      <c r="WMU72" s="269"/>
      <c r="WMV72" s="270"/>
      <c r="WMW72" s="269"/>
      <c r="WMX72" s="269"/>
      <c r="WMY72" s="269"/>
      <c r="WMZ72" s="269"/>
      <c r="WNA72" s="269"/>
      <c r="WNB72" s="270"/>
      <c r="WNC72" s="269"/>
      <c r="WND72" s="269"/>
      <c r="WNE72" s="269"/>
      <c r="WNF72" s="269"/>
      <c r="WNG72" s="269"/>
      <c r="WNH72" s="270"/>
      <c r="WNI72" s="269"/>
      <c r="WNJ72" s="269"/>
      <c r="WNK72" s="269"/>
      <c r="WNL72" s="269"/>
      <c r="WNM72" s="269"/>
      <c r="WNN72" s="270"/>
      <c r="WNO72" s="269"/>
      <c r="WNP72" s="269"/>
      <c r="WNQ72" s="269"/>
      <c r="WNR72" s="269"/>
      <c r="WNS72" s="269"/>
      <c r="WNT72" s="270"/>
      <c r="WNU72" s="269"/>
      <c r="WNV72" s="269"/>
      <c r="WNW72" s="269"/>
      <c r="WNX72" s="269"/>
      <c r="WNY72" s="269"/>
      <c r="WNZ72" s="270"/>
      <c r="WOA72" s="269"/>
      <c r="WOB72" s="269"/>
      <c r="WOC72" s="269"/>
      <c r="WOD72" s="269"/>
      <c r="WOE72" s="269"/>
      <c r="WOF72" s="270"/>
      <c r="WOG72" s="269"/>
      <c r="WOH72" s="269"/>
      <c r="WOI72" s="269"/>
      <c r="WOJ72" s="269"/>
      <c r="WOK72" s="269"/>
      <c r="WOL72" s="270"/>
      <c r="WOM72" s="269"/>
      <c r="WON72" s="269"/>
      <c r="WOO72" s="269"/>
      <c r="WOP72" s="269"/>
      <c r="WOQ72" s="269"/>
      <c r="WOR72" s="270"/>
      <c r="WOS72" s="269"/>
      <c r="WOT72" s="269"/>
      <c r="WOU72" s="269"/>
      <c r="WOV72" s="269"/>
      <c r="WOW72" s="269"/>
      <c r="WOX72" s="270"/>
      <c r="WOY72" s="269"/>
      <c r="WOZ72" s="269"/>
      <c r="WPA72" s="269"/>
      <c r="WPB72" s="269"/>
      <c r="WPC72" s="269"/>
      <c r="WPD72" s="270"/>
      <c r="WPE72" s="269"/>
      <c r="WPF72" s="269"/>
      <c r="WPG72" s="269"/>
      <c r="WPH72" s="269"/>
      <c r="WPI72" s="269"/>
      <c r="WPJ72" s="270"/>
      <c r="WPK72" s="269"/>
      <c r="WPL72" s="269"/>
      <c r="WPM72" s="269"/>
      <c r="WPN72" s="269"/>
      <c r="WPO72" s="269"/>
      <c r="WPP72" s="270"/>
      <c r="WPQ72" s="269"/>
      <c r="WPR72" s="269"/>
      <c r="WPS72" s="269"/>
      <c r="WPT72" s="269"/>
      <c r="WPU72" s="269"/>
      <c r="WPV72" s="270"/>
      <c r="WPW72" s="269"/>
      <c r="WPX72" s="269"/>
      <c r="WPY72" s="269"/>
      <c r="WPZ72" s="269"/>
      <c r="WQA72" s="269"/>
      <c r="WQB72" s="270"/>
      <c r="WQC72" s="269"/>
      <c r="WQD72" s="269"/>
      <c r="WQE72" s="269"/>
      <c r="WQF72" s="269"/>
      <c r="WQG72" s="269"/>
      <c r="WQH72" s="270"/>
      <c r="WQI72" s="269"/>
      <c r="WQJ72" s="269"/>
      <c r="WQK72" s="269"/>
      <c r="WQL72" s="269"/>
      <c r="WQM72" s="269"/>
      <c r="WQN72" s="270"/>
      <c r="WQO72" s="269"/>
      <c r="WQP72" s="269"/>
      <c r="WQQ72" s="269"/>
      <c r="WQR72" s="269"/>
      <c r="WQS72" s="269"/>
      <c r="WQT72" s="270"/>
      <c r="WQU72" s="269"/>
      <c r="WQV72" s="269"/>
      <c r="WQW72" s="269"/>
      <c r="WQX72" s="269"/>
      <c r="WQY72" s="269"/>
      <c r="WQZ72" s="270"/>
      <c r="WRA72" s="269"/>
      <c r="WRB72" s="269"/>
      <c r="WRC72" s="269"/>
      <c r="WRD72" s="269"/>
      <c r="WRE72" s="269"/>
      <c r="WRF72" s="270"/>
      <c r="WRG72" s="269"/>
      <c r="WRH72" s="269"/>
      <c r="WRI72" s="269"/>
      <c r="WRJ72" s="269"/>
      <c r="WRK72" s="269"/>
      <c r="WRL72" s="270"/>
      <c r="WRM72" s="269"/>
      <c r="WRN72" s="269"/>
      <c r="WRO72" s="269"/>
      <c r="WRP72" s="269"/>
      <c r="WRQ72" s="269"/>
      <c r="WRR72" s="270"/>
      <c r="WRS72" s="269"/>
      <c r="WRT72" s="269"/>
      <c r="WRU72" s="269"/>
      <c r="WRV72" s="269"/>
      <c r="WRW72" s="269"/>
      <c r="WRX72" s="270"/>
      <c r="WRY72" s="269"/>
      <c r="WRZ72" s="269"/>
      <c r="WSA72" s="269"/>
      <c r="WSB72" s="269"/>
      <c r="WSC72" s="269"/>
      <c r="WSD72" s="270"/>
      <c r="WSE72" s="269"/>
      <c r="WSF72" s="269"/>
      <c r="WSG72" s="269"/>
      <c r="WSH72" s="269"/>
      <c r="WSI72" s="269"/>
      <c r="WSJ72" s="270"/>
      <c r="WSK72" s="269"/>
      <c r="WSL72" s="269"/>
      <c r="WSM72" s="269"/>
      <c r="WSN72" s="269"/>
      <c r="WSO72" s="269"/>
      <c r="WSP72" s="270"/>
      <c r="WSQ72" s="269"/>
      <c r="WSR72" s="269"/>
      <c r="WSS72" s="269"/>
      <c r="WST72" s="269"/>
      <c r="WSU72" s="269"/>
      <c r="WSV72" s="270"/>
      <c r="WSW72" s="269"/>
      <c r="WSX72" s="269"/>
      <c r="WSY72" s="269"/>
      <c r="WSZ72" s="269"/>
      <c r="WTA72" s="269"/>
      <c r="WTB72" s="270"/>
      <c r="WTC72" s="269"/>
      <c r="WTD72" s="269"/>
      <c r="WTE72" s="269"/>
      <c r="WTF72" s="269"/>
      <c r="WTG72" s="269"/>
      <c r="WTH72" s="270"/>
      <c r="WTI72" s="269"/>
      <c r="WTJ72" s="269"/>
      <c r="WTK72" s="269"/>
      <c r="WTL72" s="269"/>
      <c r="WTM72" s="269"/>
      <c r="WTN72" s="270"/>
      <c r="WTO72" s="269"/>
      <c r="WTP72" s="269"/>
      <c r="WTQ72" s="269"/>
      <c r="WTR72" s="269"/>
      <c r="WTS72" s="269"/>
      <c r="WTT72" s="270"/>
      <c r="WTU72" s="269"/>
      <c r="WTV72" s="269"/>
      <c r="WTW72" s="269"/>
      <c r="WTX72" s="269"/>
      <c r="WTY72" s="269"/>
      <c r="WTZ72" s="270"/>
      <c r="WUA72" s="269"/>
      <c r="WUB72" s="269"/>
      <c r="WUC72" s="269"/>
      <c r="WUD72" s="269"/>
      <c r="WUE72" s="269"/>
      <c r="WUF72" s="270"/>
      <c r="WUG72" s="269"/>
      <c r="WUH72" s="269"/>
      <c r="WUI72" s="269"/>
      <c r="WUJ72" s="269"/>
      <c r="WUK72" s="269"/>
      <c r="WUL72" s="270"/>
      <c r="WUM72" s="269"/>
      <c r="WUN72" s="269"/>
      <c r="WUO72" s="269"/>
      <c r="WUP72" s="269"/>
      <c r="WUQ72" s="269"/>
      <c r="WUR72" s="270"/>
      <c r="WUS72" s="269"/>
      <c r="WUT72" s="269"/>
      <c r="WUU72" s="269"/>
      <c r="WUV72" s="269"/>
      <c r="WUW72" s="269"/>
      <c r="WUX72" s="270"/>
      <c r="WUY72" s="269"/>
      <c r="WUZ72" s="269"/>
      <c r="WVA72" s="269"/>
      <c r="WVB72" s="269"/>
      <c r="WVC72" s="269"/>
      <c r="WVD72" s="270"/>
      <c r="WVE72" s="269"/>
      <c r="WVF72" s="269"/>
      <c r="WVG72" s="269"/>
      <c r="WVH72" s="269"/>
      <c r="WVI72" s="269"/>
      <c r="WVJ72" s="270"/>
      <c r="WVK72" s="269"/>
      <c r="WVL72" s="269"/>
      <c r="WVM72" s="269"/>
      <c r="WVN72" s="269"/>
      <c r="WVO72" s="269"/>
      <c r="WVP72" s="270"/>
      <c r="WVQ72" s="269"/>
      <c r="WVR72" s="269"/>
      <c r="WVS72" s="269"/>
      <c r="WVT72" s="269"/>
      <c r="WVU72" s="269"/>
      <c r="WVV72" s="270"/>
      <c r="WVW72" s="269"/>
      <c r="WVX72" s="269"/>
      <c r="WVY72" s="269"/>
      <c r="WVZ72" s="269"/>
      <c r="WWA72" s="269"/>
      <c r="WWB72" s="270"/>
      <c r="WWC72" s="269"/>
      <c r="WWD72" s="269"/>
      <c r="WWE72" s="269"/>
      <c r="WWF72" s="269"/>
      <c r="WWG72" s="269"/>
      <c r="WWH72" s="270"/>
      <c r="WWI72" s="269"/>
      <c r="WWJ72" s="269"/>
      <c r="WWK72" s="269"/>
      <c r="WWL72" s="269"/>
      <c r="WWM72" s="269"/>
      <c r="WWN72" s="270"/>
      <c r="WWO72" s="269"/>
      <c r="WWP72" s="269"/>
      <c r="WWQ72" s="269"/>
      <c r="WWR72" s="269"/>
      <c r="WWS72" s="269"/>
      <c r="WWT72" s="270"/>
      <c r="WWU72" s="269"/>
      <c r="WWV72" s="269"/>
      <c r="WWW72" s="269"/>
      <c r="WWX72" s="269"/>
      <c r="WWY72" s="269"/>
      <c r="WWZ72" s="270"/>
      <c r="WXA72" s="269"/>
      <c r="WXB72" s="269"/>
      <c r="WXC72" s="269"/>
      <c r="WXD72" s="269"/>
      <c r="WXE72" s="269"/>
      <c r="WXF72" s="270"/>
      <c r="WXG72" s="269"/>
      <c r="WXH72" s="269"/>
      <c r="WXI72" s="269"/>
      <c r="WXJ72" s="269"/>
      <c r="WXK72" s="269"/>
      <c r="WXL72" s="270"/>
      <c r="WXM72" s="269"/>
      <c r="WXN72" s="269"/>
      <c r="WXO72" s="269"/>
      <c r="WXP72" s="269"/>
      <c r="WXQ72" s="269"/>
      <c r="WXR72" s="270"/>
      <c r="WXS72" s="269"/>
      <c r="WXT72" s="269"/>
      <c r="WXU72" s="269"/>
      <c r="WXV72" s="269"/>
      <c r="WXW72" s="269"/>
      <c r="WXX72" s="270"/>
      <c r="WXY72" s="269"/>
      <c r="WXZ72" s="269"/>
      <c r="WYA72" s="269"/>
      <c r="WYB72" s="269"/>
      <c r="WYC72" s="269"/>
      <c r="WYD72" s="270"/>
      <c r="WYE72" s="269"/>
      <c r="WYF72" s="269"/>
      <c r="WYG72" s="269"/>
      <c r="WYH72" s="269"/>
      <c r="WYI72" s="269"/>
      <c r="WYJ72" s="270"/>
      <c r="WYK72" s="269"/>
      <c r="WYL72" s="269"/>
      <c r="WYM72" s="269"/>
      <c r="WYN72" s="269"/>
      <c r="WYO72" s="269"/>
      <c r="WYP72" s="270"/>
      <c r="WYQ72" s="269"/>
      <c r="WYR72" s="269"/>
      <c r="WYS72" s="269"/>
      <c r="WYT72" s="269"/>
      <c r="WYU72" s="269"/>
      <c r="WYV72" s="270"/>
      <c r="WYW72" s="269"/>
      <c r="WYX72" s="269"/>
      <c r="WYY72" s="269"/>
      <c r="WYZ72" s="269"/>
      <c r="WZA72" s="269"/>
      <c r="WZB72" s="270"/>
      <c r="WZC72" s="269"/>
      <c r="WZD72" s="269"/>
      <c r="WZE72" s="269"/>
      <c r="WZF72" s="269"/>
      <c r="WZG72" s="269"/>
      <c r="WZH72" s="270"/>
      <c r="WZI72" s="269"/>
      <c r="WZJ72" s="269"/>
      <c r="WZK72" s="269"/>
      <c r="WZL72" s="269"/>
      <c r="WZM72" s="269"/>
      <c r="WZN72" s="270"/>
      <c r="WZO72" s="269"/>
      <c r="WZP72" s="269"/>
      <c r="WZQ72" s="269"/>
      <c r="WZR72" s="269"/>
      <c r="WZS72" s="269"/>
      <c r="WZT72" s="270"/>
      <c r="WZU72" s="269"/>
      <c r="WZV72" s="269"/>
      <c r="WZW72" s="269"/>
      <c r="WZX72" s="269"/>
      <c r="WZY72" s="269"/>
      <c r="WZZ72" s="270"/>
      <c r="XAA72" s="269"/>
      <c r="XAB72" s="269"/>
      <c r="XAC72" s="269"/>
      <c r="XAD72" s="269"/>
      <c r="XAE72" s="269"/>
      <c r="XAF72" s="270"/>
      <c r="XAG72" s="269"/>
      <c r="XAH72" s="269"/>
      <c r="XAI72" s="269"/>
      <c r="XAJ72" s="269"/>
      <c r="XAK72" s="269"/>
      <c r="XAL72" s="270"/>
      <c r="XAM72" s="269"/>
      <c r="XAN72" s="269"/>
      <c r="XAO72" s="269"/>
      <c r="XAP72" s="269"/>
      <c r="XAQ72" s="269"/>
      <c r="XAR72" s="270"/>
      <c r="XAS72" s="269"/>
      <c r="XAT72" s="269"/>
      <c r="XAU72" s="269"/>
      <c r="XAV72" s="269"/>
      <c r="XAW72" s="269"/>
      <c r="XAX72" s="270"/>
      <c r="XAY72" s="269"/>
      <c r="XAZ72" s="269"/>
      <c r="XBA72" s="269"/>
      <c r="XBB72" s="269"/>
      <c r="XBC72" s="269"/>
      <c r="XBD72" s="270"/>
      <c r="XBE72" s="269"/>
      <c r="XBF72" s="269"/>
      <c r="XBG72" s="269"/>
      <c r="XBH72" s="269"/>
      <c r="XBI72" s="269"/>
      <c r="XBJ72" s="270"/>
      <c r="XBK72" s="269"/>
      <c r="XBL72" s="269"/>
      <c r="XBM72" s="269"/>
      <c r="XBN72" s="269"/>
      <c r="XBO72" s="269"/>
      <c r="XBP72" s="270"/>
      <c r="XBQ72" s="269"/>
      <c r="XBR72" s="269"/>
      <c r="XBS72" s="269"/>
      <c r="XBT72" s="269"/>
      <c r="XBU72" s="269"/>
      <c r="XBV72" s="270"/>
      <c r="XBW72" s="269"/>
      <c r="XBX72" s="269"/>
      <c r="XBY72" s="269"/>
      <c r="XBZ72" s="269"/>
      <c r="XCA72" s="269"/>
      <c r="XCB72" s="270"/>
      <c r="XCC72" s="269"/>
      <c r="XCD72" s="269"/>
      <c r="XCE72" s="269"/>
      <c r="XCF72" s="269"/>
      <c r="XCG72" s="269"/>
      <c r="XCH72" s="270"/>
      <c r="XCI72" s="269"/>
      <c r="XCJ72" s="269"/>
      <c r="XCK72" s="269"/>
      <c r="XCL72" s="269"/>
      <c r="XCM72" s="269"/>
      <c r="XCN72" s="270"/>
      <c r="XCO72" s="269"/>
      <c r="XCP72" s="269"/>
      <c r="XCQ72" s="269"/>
      <c r="XCR72" s="269"/>
      <c r="XCS72" s="269"/>
      <c r="XCT72" s="270"/>
      <c r="XCU72" s="269"/>
      <c r="XCV72" s="269"/>
      <c r="XCW72" s="269"/>
      <c r="XCX72" s="269"/>
      <c r="XCY72" s="269"/>
      <c r="XCZ72" s="270"/>
      <c r="XDA72" s="269"/>
      <c r="XDB72" s="269"/>
      <c r="XDC72" s="269"/>
      <c r="XDD72" s="269"/>
      <c r="XDE72" s="269"/>
      <c r="XDF72" s="270"/>
      <c r="XDG72" s="269"/>
      <c r="XDH72" s="269"/>
      <c r="XDI72" s="269"/>
      <c r="XDJ72" s="269"/>
      <c r="XDK72" s="269"/>
      <c r="XDL72" s="270"/>
      <c r="XDM72" s="269"/>
      <c r="XDN72" s="269"/>
      <c r="XDO72" s="269"/>
      <c r="XDP72" s="269"/>
      <c r="XDQ72" s="269"/>
      <c r="XDR72" s="270"/>
      <c r="XDS72" s="269"/>
      <c r="XDT72" s="269"/>
      <c r="XDU72" s="269"/>
      <c r="XDV72" s="269"/>
      <c r="XDW72" s="269"/>
      <c r="XDX72" s="270"/>
      <c r="XDY72" s="269"/>
      <c r="XDZ72" s="269"/>
      <c r="XEA72" s="269"/>
      <c r="XEB72" s="269"/>
      <c r="XEC72" s="269"/>
      <c r="XED72" s="270"/>
      <c r="XEE72" s="269"/>
      <c r="XEF72" s="269"/>
      <c r="XEG72" s="269"/>
      <c r="XEH72" s="269"/>
      <c r="XEI72" s="269"/>
      <c r="XEJ72" s="270"/>
      <c r="XEK72" s="269"/>
      <c r="XEL72" s="269"/>
      <c r="XEM72" s="269"/>
      <c r="XEN72" s="269"/>
    </row>
    <row r="73" spans="2:16368" s="109" customFormat="1" ht="34.5" customHeight="1" thickTop="1" thickBot="1" x14ac:dyDescent="0.25">
      <c r="B73" s="223" t="s">
        <v>41</v>
      </c>
      <c r="C73" s="223"/>
      <c r="D73" s="223"/>
      <c r="E73" s="223"/>
      <c r="F73" s="223"/>
      <c r="G73" s="223"/>
      <c r="H73" s="221">
        <f>P39</f>
        <v>0.3</v>
      </c>
      <c r="I73" s="221"/>
      <c r="J73" s="215">
        <f>P40</f>
        <v>0.6</v>
      </c>
      <c r="K73" s="216"/>
      <c r="L73" s="221">
        <f>H73*J73</f>
        <v>0.18</v>
      </c>
      <c r="M73" s="221"/>
      <c r="N73" s="221"/>
      <c r="O73" s="247" t="s">
        <v>226</v>
      </c>
      <c r="P73" s="247"/>
      <c r="Q73" s="108"/>
      <c r="S73" s="108"/>
    </row>
    <row r="74" spans="2:16368" s="109" customFormat="1" ht="33" customHeight="1" thickTop="1" thickBot="1" x14ac:dyDescent="0.25">
      <c r="B74" s="223" t="s">
        <v>42</v>
      </c>
      <c r="C74" s="223"/>
      <c r="D74" s="223"/>
      <c r="E74" s="223"/>
      <c r="F74" s="223"/>
      <c r="G74" s="223"/>
      <c r="H74" s="221"/>
      <c r="I74" s="221"/>
      <c r="J74" s="215">
        <f>P45</f>
        <v>0.4</v>
      </c>
      <c r="K74" s="216"/>
      <c r="L74" s="221">
        <f>H73*J74</f>
        <v>0.12</v>
      </c>
      <c r="M74" s="221"/>
      <c r="N74" s="221"/>
      <c r="O74" s="247"/>
      <c r="P74" s="247"/>
      <c r="Q74" s="108"/>
    </row>
    <row r="75" spans="2:16368" s="109" customFormat="1" ht="28.5" customHeight="1" thickTop="1" thickBot="1" x14ac:dyDescent="0.25">
      <c r="B75" s="217" t="s">
        <v>4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</row>
    <row r="76" spans="2:16368" s="109" customFormat="1" ht="30" customHeight="1" thickTop="1" thickBot="1" x14ac:dyDescent="0.25">
      <c r="B76" s="214" t="s">
        <v>42</v>
      </c>
      <c r="C76" s="214"/>
      <c r="D76" s="214"/>
      <c r="E76" s="214"/>
      <c r="F76" s="214"/>
      <c r="G76" s="214"/>
      <c r="H76" s="220">
        <f>P50</f>
        <v>0.3</v>
      </c>
      <c r="I76" s="220"/>
      <c r="J76" s="215">
        <f>P51</f>
        <v>0.6</v>
      </c>
      <c r="K76" s="216"/>
      <c r="L76" s="220">
        <f>$H$76*J76</f>
        <v>0.18</v>
      </c>
      <c r="M76" s="220"/>
      <c r="N76" s="220"/>
      <c r="O76" s="222" t="s">
        <v>226</v>
      </c>
      <c r="P76" s="222"/>
      <c r="Q76" s="108"/>
      <c r="S76" s="108"/>
    </row>
    <row r="77" spans="2:16368" s="109" customFormat="1" ht="30" customHeight="1" thickTop="1" thickBot="1" x14ac:dyDescent="0.25">
      <c r="B77" s="214" t="s">
        <v>43</v>
      </c>
      <c r="C77" s="214"/>
      <c r="D77" s="214"/>
      <c r="E77" s="214"/>
      <c r="F77" s="214"/>
      <c r="G77" s="214"/>
      <c r="H77" s="221"/>
      <c r="I77" s="221"/>
      <c r="J77" s="215">
        <f>P56</f>
        <v>0.4</v>
      </c>
      <c r="K77" s="216"/>
      <c r="L77" s="221">
        <f>$H$76*J77</f>
        <v>0.12</v>
      </c>
      <c r="M77" s="221"/>
      <c r="N77" s="221"/>
      <c r="O77" s="247"/>
      <c r="P77" s="247"/>
      <c r="Q77" s="108"/>
    </row>
    <row r="78" spans="2:16368" s="109" customFormat="1" ht="34.5" customHeight="1" thickTop="1" thickBot="1" x14ac:dyDescent="0.25">
      <c r="B78" s="273" t="s">
        <v>5</v>
      </c>
      <c r="C78" s="274"/>
      <c r="D78" s="274"/>
      <c r="E78" s="274"/>
      <c r="F78" s="274"/>
      <c r="G78" s="275"/>
      <c r="H78" s="276">
        <f>H68+H73+H76</f>
        <v>1</v>
      </c>
      <c r="I78" s="277"/>
      <c r="J78" s="289" t="s">
        <v>77</v>
      </c>
      <c r="K78" s="290"/>
      <c r="L78" s="290"/>
      <c r="M78" s="290"/>
      <c r="N78" s="291"/>
      <c r="O78" s="288">
        <f>L68+L70+L73+L76</f>
        <v>0.6</v>
      </c>
      <c r="P78" s="288"/>
    </row>
    <row r="79" spans="2:16368" s="110" customFormat="1" ht="35.1" customHeight="1" thickTop="1" thickBot="1" x14ac:dyDescent="0.2">
      <c r="B79" s="209" t="s">
        <v>20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1"/>
      <c r="O79" s="134" t="s">
        <v>275</v>
      </c>
      <c r="P79" s="135">
        <f>'5 - DU'!C14</f>
        <v>228</v>
      </c>
    </row>
    <row r="80" spans="2:16368" s="111" customFormat="1" ht="38.25" customHeight="1" thickTop="1" thickBot="1" x14ac:dyDescent="0.2">
      <c r="B80" s="224" t="s">
        <v>0</v>
      </c>
      <c r="C80" s="226"/>
      <c r="D80" s="224" t="s">
        <v>276</v>
      </c>
      <c r="E80" s="225"/>
      <c r="F80" s="226"/>
      <c r="G80" s="236" t="s">
        <v>256</v>
      </c>
      <c r="H80" s="237"/>
      <c r="I80" s="238"/>
      <c r="J80" s="236" t="s">
        <v>257</v>
      </c>
      <c r="K80" s="237"/>
      <c r="L80" s="238"/>
      <c r="M80" s="224" t="s">
        <v>54</v>
      </c>
      <c r="N80" s="226"/>
      <c r="O80" s="212" t="s">
        <v>130</v>
      </c>
      <c r="P80" s="212" t="s">
        <v>129</v>
      </c>
    </row>
    <row r="81" spans="2:17" ht="63" customHeight="1" thickTop="1" thickBot="1" x14ac:dyDescent="0.2">
      <c r="B81" s="227"/>
      <c r="C81" s="229"/>
      <c r="D81" s="227"/>
      <c r="E81" s="228"/>
      <c r="F81" s="229"/>
      <c r="G81" s="136" t="s">
        <v>105</v>
      </c>
      <c r="H81" s="136" t="s">
        <v>106</v>
      </c>
      <c r="I81" s="136" t="s">
        <v>107</v>
      </c>
      <c r="J81" s="136" t="s">
        <v>108</v>
      </c>
      <c r="K81" s="136" t="s">
        <v>109</v>
      </c>
      <c r="L81" s="136" t="s">
        <v>110</v>
      </c>
      <c r="M81" s="227"/>
      <c r="N81" s="229"/>
      <c r="O81" s="213"/>
      <c r="P81" s="213"/>
    </row>
    <row r="82" spans="2:17" ht="24.95" customHeight="1" thickTop="1" thickBot="1" x14ac:dyDescent="0.2">
      <c r="B82" s="239" t="s">
        <v>31</v>
      </c>
      <c r="C82" s="240"/>
      <c r="D82" s="230">
        <v>20</v>
      </c>
      <c r="E82" s="231"/>
      <c r="F82" s="232"/>
      <c r="G82" s="112">
        <v>1</v>
      </c>
      <c r="H82" s="112">
        <f>G82*$P$79</f>
        <v>228</v>
      </c>
      <c r="I82" s="112">
        <f>D82*G82</f>
        <v>20</v>
      </c>
      <c r="J82" s="112">
        <v>1</v>
      </c>
      <c r="K82" s="112">
        <f>J82*$P$79</f>
        <v>228</v>
      </c>
      <c r="L82" s="113">
        <f>(K82*I82)/H82</f>
        <v>20</v>
      </c>
      <c r="M82" s="326">
        <f t="shared" ref="M82:M89" si="0">J82-G82</f>
        <v>0</v>
      </c>
      <c r="N82" s="327"/>
      <c r="O82" s="114">
        <f>L82/I82</f>
        <v>1</v>
      </c>
      <c r="P82" s="114">
        <f>K82/H82</f>
        <v>1</v>
      </c>
      <c r="Q82" s="115"/>
    </row>
    <row r="83" spans="2:17" ht="24.95" customHeight="1" thickTop="1" thickBot="1" x14ac:dyDescent="0.2">
      <c r="B83" s="241" t="s">
        <v>120</v>
      </c>
      <c r="C83" s="242"/>
      <c r="D83" s="233">
        <v>16</v>
      </c>
      <c r="E83" s="234"/>
      <c r="F83" s="235"/>
      <c r="G83" s="112">
        <v>1</v>
      </c>
      <c r="H83" s="112">
        <f t="shared" ref="H83:H89" si="1">G83*$P$79</f>
        <v>228</v>
      </c>
      <c r="I83" s="112">
        <f t="shared" ref="I83:I85" si="2">D83*G83</f>
        <v>16</v>
      </c>
      <c r="J83" s="112">
        <v>1</v>
      </c>
      <c r="K83" s="112">
        <f t="shared" ref="K83:K89" si="3">J83*$P$79</f>
        <v>228</v>
      </c>
      <c r="L83" s="113">
        <f t="shared" ref="L83:L89" si="4">(K83*I83)/H83</f>
        <v>16</v>
      </c>
      <c r="M83" s="326">
        <f t="shared" si="0"/>
        <v>0</v>
      </c>
      <c r="N83" s="327"/>
      <c r="O83" s="114">
        <f t="shared" ref="O83:O89" si="5">L83/I83</f>
        <v>1</v>
      </c>
      <c r="P83" s="114">
        <f t="shared" ref="P83:P89" si="6">K83/H83</f>
        <v>1</v>
      </c>
    </row>
    <row r="84" spans="2:17" ht="24.95" customHeight="1" thickTop="1" thickBot="1" x14ac:dyDescent="0.2">
      <c r="B84" s="241" t="s">
        <v>116</v>
      </c>
      <c r="C84" s="242"/>
      <c r="D84" s="233">
        <v>12</v>
      </c>
      <c r="E84" s="234"/>
      <c r="F84" s="235"/>
      <c r="G84" s="112">
        <v>1</v>
      </c>
      <c r="H84" s="112">
        <f t="shared" si="1"/>
        <v>228</v>
      </c>
      <c r="I84" s="112">
        <f t="shared" si="2"/>
        <v>12</v>
      </c>
      <c r="J84" s="112">
        <v>1</v>
      </c>
      <c r="K84" s="112">
        <f t="shared" si="3"/>
        <v>228</v>
      </c>
      <c r="L84" s="113">
        <f t="shared" si="4"/>
        <v>12</v>
      </c>
      <c r="M84" s="326">
        <f t="shared" si="0"/>
        <v>0</v>
      </c>
      <c r="N84" s="327"/>
      <c r="O84" s="114">
        <f t="shared" si="5"/>
        <v>1</v>
      </c>
      <c r="P84" s="114">
        <f t="shared" si="6"/>
        <v>1</v>
      </c>
    </row>
    <row r="85" spans="2:17" ht="24.95" customHeight="1" thickTop="1" thickBot="1" x14ac:dyDescent="0.2">
      <c r="B85" s="241" t="s">
        <v>115</v>
      </c>
      <c r="C85" s="242"/>
      <c r="D85" s="233">
        <v>12</v>
      </c>
      <c r="E85" s="234"/>
      <c r="F85" s="235"/>
      <c r="G85" s="112">
        <v>1</v>
      </c>
      <c r="H85" s="112">
        <f t="shared" si="1"/>
        <v>228</v>
      </c>
      <c r="I85" s="112">
        <f t="shared" si="2"/>
        <v>12</v>
      </c>
      <c r="J85" s="112">
        <v>1</v>
      </c>
      <c r="K85" s="112">
        <f t="shared" si="3"/>
        <v>228</v>
      </c>
      <c r="L85" s="113">
        <f t="shared" si="4"/>
        <v>12</v>
      </c>
      <c r="M85" s="326">
        <f t="shared" si="0"/>
        <v>0</v>
      </c>
      <c r="N85" s="327"/>
      <c r="O85" s="114">
        <f t="shared" si="5"/>
        <v>1</v>
      </c>
      <c r="P85" s="114">
        <f t="shared" si="6"/>
        <v>1</v>
      </c>
    </row>
    <row r="86" spans="2:17" ht="24.95" customHeight="1" thickTop="1" thickBot="1" x14ac:dyDescent="0.2">
      <c r="B86" s="241" t="s">
        <v>119</v>
      </c>
      <c r="C86" s="242"/>
      <c r="D86" s="233">
        <v>9</v>
      </c>
      <c r="E86" s="234"/>
      <c r="F86" s="235"/>
      <c r="G86" s="112">
        <v>1</v>
      </c>
      <c r="H86" s="112">
        <f t="shared" si="1"/>
        <v>228</v>
      </c>
      <c r="I86" s="112">
        <f>D86*G86</f>
        <v>9</v>
      </c>
      <c r="J86" s="112">
        <v>1</v>
      </c>
      <c r="K86" s="112">
        <f t="shared" si="3"/>
        <v>228</v>
      </c>
      <c r="L86" s="113">
        <f t="shared" si="4"/>
        <v>9</v>
      </c>
      <c r="M86" s="326">
        <f t="shared" si="0"/>
        <v>0</v>
      </c>
      <c r="N86" s="327"/>
      <c r="O86" s="114">
        <f t="shared" si="5"/>
        <v>1</v>
      </c>
      <c r="P86" s="114">
        <f t="shared" si="6"/>
        <v>1</v>
      </c>
    </row>
    <row r="87" spans="2:17" ht="24.95" customHeight="1" thickTop="1" thickBot="1" x14ac:dyDescent="0.2">
      <c r="B87" s="241" t="s">
        <v>117</v>
      </c>
      <c r="C87" s="242"/>
      <c r="D87" s="233">
        <v>8</v>
      </c>
      <c r="E87" s="234"/>
      <c r="F87" s="235"/>
      <c r="G87" s="112">
        <v>1</v>
      </c>
      <c r="H87" s="112">
        <f t="shared" si="1"/>
        <v>228</v>
      </c>
      <c r="I87" s="112">
        <f>D87*G87</f>
        <v>8</v>
      </c>
      <c r="J87" s="112">
        <v>1</v>
      </c>
      <c r="K87" s="112">
        <f t="shared" si="3"/>
        <v>228</v>
      </c>
      <c r="L87" s="113">
        <f t="shared" si="4"/>
        <v>8</v>
      </c>
      <c r="M87" s="326">
        <f t="shared" si="0"/>
        <v>0</v>
      </c>
      <c r="N87" s="327"/>
      <c r="O87" s="114">
        <f t="shared" si="5"/>
        <v>1</v>
      </c>
      <c r="P87" s="114">
        <f t="shared" si="6"/>
        <v>1</v>
      </c>
    </row>
    <row r="88" spans="2:17" ht="24.95" customHeight="1" thickTop="1" thickBot="1" x14ac:dyDescent="0.2">
      <c r="B88" s="241" t="s">
        <v>118</v>
      </c>
      <c r="C88" s="242"/>
      <c r="D88" s="233">
        <v>8</v>
      </c>
      <c r="E88" s="234"/>
      <c r="F88" s="235"/>
      <c r="G88" s="112">
        <v>1</v>
      </c>
      <c r="H88" s="112">
        <f t="shared" si="1"/>
        <v>228</v>
      </c>
      <c r="I88" s="112">
        <f>D88*G88</f>
        <v>8</v>
      </c>
      <c r="J88" s="112">
        <v>1</v>
      </c>
      <c r="K88" s="112">
        <f t="shared" si="3"/>
        <v>228</v>
      </c>
      <c r="L88" s="113">
        <f t="shared" si="4"/>
        <v>8</v>
      </c>
      <c r="M88" s="326">
        <f t="shared" si="0"/>
        <v>0</v>
      </c>
      <c r="N88" s="327"/>
      <c r="O88" s="114">
        <f t="shared" si="5"/>
        <v>1</v>
      </c>
      <c r="P88" s="114">
        <f t="shared" si="6"/>
        <v>1</v>
      </c>
    </row>
    <row r="89" spans="2:17" ht="24.95" customHeight="1" thickTop="1" thickBot="1" x14ac:dyDescent="0.2">
      <c r="B89" s="241" t="s">
        <v>32</v>
      </c>
      <c r="C89" s="242"/>
      <c r="D89" s="233">
        <v>5</v>
      </c>
      <c r="E89" s="234"/>
      <c r="F89" s="235"/>
      <c r="G89" s="112">
        <v>1</v>
      </c>
      <c r="H89" s="112">
        <f t="shared" si="1"/>
        <v>228</v>
      </c>
      <c r="I89" s="112">
        <f t="shared" ref="I89" si="7">D89*G89</f>
        <v>5</v>
      </c>
      <c r="J89" s="112">
        <v>1</v>
      </c>
      <c r="K89" s="112">
        <f t="shared" si="3"/>
        <v>228</v>
      </c>
      <c r="L89" s="113">
        <f t="shared" si="4"/>
        <v>5</v>
      </c>
      <c r="M89" s="326">
        <f t="shared" si="0"/>
        <v>0</v>
      </c>
      <c r="N89" s="327"/>
      <c r="O89" s="114">
        <f t="shared" si="5"/>
        <v>1</v>
      </c>
      <c r="P89" s="114">
        <f t="shared" si="6"/>
        <v>1</v>
      </c>
    </row>
    <row r="90" spans="2:17" ht="31.5" customHeight="1" thickTop="1" thickBot="1" x14ac:dyDescent="0.2">
      <c r="B90" s="244" t="s">
        <v>272</v>
      </c>
      <c r="C90" s="245"/>
      <c r="D90" s="245"/>
      <c r="E90" s="245"/>
      <c r="F90" s="246"/>
      <c r="G90" s="116">
        <f t="shared" ref="G90:L90" si="8">SUM(G82:G89)</f>
        <v>8</v>
      </c>
      <c r="H90" s="117">
        <f t="shared" si="8"/>
        <v>1824</v>
      </c>
      <c r="I90" s="117">
        <f t="shared" si="8"/>
        <v>90</v>
      </c>
      <c r="J90" s="117">
        <f t="shared" si="8"/>
        <v>8</v>
      </c>
      <c r="K90" s="117">
        <f>SUM(K82:K89)</f>
        <v>1824</v>
      </c>
      <c r="L90" s="117">
        <f t="shared" si="8"/>
        <v>90</v>
      </c>
      <c r="M90" s="328">
        <f t="shared" ref="M90" si="9">J90-G90</f>
        <v>0</v>
      </c>
      <c r="N90" s="329"/>
      <c r="O90" s="104">
        <f>L90/I90</f>
        <v>1</v>
      </c>
      <c r="P90" s="104">
        <f>K90/H90</f>
        <v>1</v>
      </c>
    </row>
    <row r="91" spans="2:17" ht="35.1" customHeight="1" thickTop="1" thickBot="1" x14ac:dyDescent="0.2">
      <c r="B91" s="306" t="s">
        <v>21</v>
      </c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8"/>
    </row>
    <row r="92" spans="2:17" ht="55.5" customHeight="1" thickTop="1" thickBot="1" x14ac:dyDescent="0.2">
      <c r="B92" s="311" t="s">
        <v>0</v>
      </c>
      <c r="C92" s="311"/>
      <c r="D92" s="311"/>
      <c r="E92" s="311"/>
      <c r="F92" s="311"/>
      <c r="G92" s="311"/>
      <c r="H92" s="311"/>
      <c r="I92" s="243" t="s">
        <v>29</v>
      </c>
      <c r="J92" s="243"/>
      <c r="K92" s="137" t="s">
        <v>73</v>
      </c>
      <c r="L92" s="137" t="s">
        <v>113</v>
      </c>
      <c r="M92" s="137" t="s">
        <v>277</v>
      </c>
      <c r="N92" s="137" t="s">
        <v>269</v>
      </c>
      <c r="O92" s="137" t="s">
        <v>270</v>
      </c>
      <c r="P92" s="137" t="s">
        <v>271</v>
      </c>
    </row>
    <row r="93" spans="2:17" ht="24.95" customHeight="1" thickTop="1" thickBot="1" x14ac:dyDescent="0.2">
      <c r="B93" s="208" t="s">
        <v>27</v>
      </c>
      <c r="C93" s="208"/>
      <c r="D93" s="208"/>
      <c r="E93" s="208"/>
      <c r="F93" s="208"/>
      <c r="G93" s="208"/>
      <c r="H93" s="208"/>
      <c r="I93" s="310">
        <f t="shared" ref="I93" si="10">(I94+I95+I96+I97)</f>
        <v>0</v>
      </c>
      <c r="J93" s="310"/>
      <c r="K93" s="118">
        <f>(K94+K95+K96+K97)</f>
        <v>0</v>
      </c>
      <c r="L93" s="118">
        <f>(L94+L95+L96+L97)</f>
        <v>0</v>
      </c>
      <c r="M93" s="118">
        <f>(M94+M95+M96+M97)</f>
        <v>0</v>
      </c>
      <c r="N93" s="119" t="e">
        <f>N94+N95+N96+N97</f>
        <v>#DIV/0!</v>
      </c>
      <c r="O93" s="119" t="e">
        <f>O94+O95+O96+O97</f>
        <v>#DIV/0!</v>
      </c>
      <c r="P93" s="119" t="e">
        <f>P94+P95+P96+P97</f>
        <v>#DIV/0!</v>
      </c>
    </row>
    <row r="94" spans="2:17" ht="24.95" customHeight="1" thickTop="1" thickBot="1" x14ac:dyDescent="0.2">
      <c r="B94" s="207" t="s">
        <v>6</v>
      </c>
      <c r="C94" s="207"/>
      <c r="D94" s="207"/>
      <c r="E94" s="207"/>
      <c r="F94" s="207"/>
      <c r="G94" s="207"/>
      <c r="H94" s="207"/>
      <c r="I94" s="309"/>
      <c r="J94" s="309"/>
      <c r="K94" s="120"/>
      <c r="L94" s="120"/>
      <c r="M94" s="121"/>
      <c r="N94" s="122" t="e">
        <f>M94/I94</f>
        <v>#DIV/0!</v>
      </c>
      <c r="O94" s="122" t="e">
        <f>M94/K94</f>
        <v>#DIV/0!</v>
      </c>
      <c r="P94" s="122" t="e">
        <f>M94/L94</f>
        <v>#DIV/0!</v>
      </c>
    </row>
    <row r="95" spans="2:17" ht="24.95" customHeight="1" thickTop="1" thickBot="1" x14ac:dyDescent="0.2">
      <c r="B95" s="207" t="s">
        <v>7</v>
      </c>
      <c r="C95" s="207"/>
      <c r="D95" s="207"/>
      <c r="E95" s="207"/>
      <c r="F95" s="207"/>
      <c r="G95" s="207"/>
      <c r="H95" s="207"/>
      <c r="I95" s="309"/>
      <c r="J95" s="309"/>
      <c r="K95" s="120"/>
      <c r="L95" s="120"/>
      <c r="M95" s="121"/>
      <c r="N95" s="122" t="e">
        <f>M95/I95</f>
        <v>#DIV/0!</v>
      </c>
      <c r="O95" s="122" t="e">
        <f t="shared" ref="O95:O97" si="11">M95/K95</f>
        <v>#DIV/0!</v>
      </c>
      <c r="P95" s="122" t="e">
        <f t="shared" ref="P95:P97" si="12">M95/L95</f>
        <v>#DIV/0!</v>
      </c>
    </row>
    <row r="96" spans="2:17" ht="24.95" customHeight="1" thickTop="1" thickBot="1" x14ac:dyDescent="0.2">
      <c r="B96" s="207" t="s">
        <v>8</v>
      </c>
      <c r="C96" s="207"/>
      <c r="D96" s="207"/>
      <c r="E96" s="207"/>
      <c r="F96" s="207"/>
      <c r="G96" s="207"/>
      <c r="H96" s="207"/>
      <c r="I96" s="309"/>
      <c r="J96" s="309"/>
      <c r="K96" s="120"/>
      <c r="L96" s="120"/>
      <c r="M96" s="121"/>
      <c r="N96" s="122" t="e">
        <f t="shared" ref="N96:N97" si="13">M96/I96</f>
        <v>#DIV/0!</v>
      </c>
      <c r="O96" s="122" t="e">
        <f t="shared" si="11"/>
        <v>#DIV/0!</v>
      </c>
      <c r="P96" s="122" t="e">
        <f t="shared" si="12"/>
        <v>#DIV/0!</v>
      </c>
    </row>
    <row r="97" spans="2:17" ht="24.95" customHeight="1" thickTop="1" thickBot="1" x14ac:dyDescent="0.2">
      <c r="B97" s="207" t="s">
        <v>36</v>
      </c>
      <c r="C97" s="207"/>
      <c r="D97" s="207"/>
      <c r="E97" s="207"/>
      <c r="F97" s="207"/>
      <c r="G97" s="207"/>
      <c r="H97" s="207"/>
      <c r="I97" s="309"/>
      <c r="J97" s="309"/>
      <c r="K97" s="120"/>
      <c r="L97" s="120"/>
      <c r="M97" s="121"/>
      <c r="N97" s="122" t="e">
        <f t="shared" si="13"/>
        <v>#DIV/0!</v>
      </c>
      <c r="O97" s="122" t="e">
        <f t="shared" si="11"/>
        <v>#DIV/0!</v>
      </c>
      <c r="P97" s="122" t="e">
        <f t="shared" si="12"/>
        <v>#DIV/0!</v>
      </c>
    </row>
    <row r="98" spans="2:17" ht="24.95" customHeight="1" thickTop="1" thickBot="1" x14ac:dyDescent="0.2">
      <c r="B98" s="208" t="s">
        <v>28</v>
      </c>
      <c r="C98" s="208"/>
      <c r="D98" s="208"/>
      <c r="E98" s="208"/>
      <c r="F98" s="208"/>
      <c r="G98" s="208"/>
      <c r="H98" s="208"/>
      <c r="I98" s="310">
        <f>SUM(I99:J102)</f>
        <v>0</v>
      </c>
      <c r="J98" s="310"/>
      <c r="K98" s="118">
        <f t="shared" ref="K98:P98" si="14">K99+K100+K101+K102</f>
        <v>0</v>
      </c>
      <c r="L98" s="118">
        <f t="shared" si="14"/>
        <v>0</v>
      </c>
      <c r="M98" s="118">
        <f t="shared" si="14"/>
        <v>0</v>
      </c>
      <c r="N98" s="119" t="e">
        <f t="shared" si="14"/>
        <v>#DIV/0!</v>
      </c>
      <c r="O98" s="119" t="e">
        <f t="shared" si="14"/>
        <v>#DIV/0!</v>
      </c>
      <c r="P98" s="119" t="e">
        <f t="shared" si="14"/>
        <v>#DIV/0!</v>
      </c>
    </row>
    <row r="99" spans="2:17" ht="24.95" customHeight="1" thickTop="1" thickBot="1" x14ac:dyDescent="0.2">
      <c r="B99" s="207" t="s">
        <v>6</v>
      </c>
      <c r="C99" s="207"/>
      <c r="D99" s="207"/>
      <c r="E99" s="207"/>
      <c r="F99" s="207"/>
      <c r="G99" s="207"/>
      <c r="H99" s="207"/>
      <c r="I99" s="309"/>
      <c r="J99" s="309"/>
      <c r="K99" s="120"/>
      <c r="L99" s="120"/>
      <c r="M99" s="120"/>
      <c r="N99" s="122" t="e">
        <f>M99/I99</f>
        <v>#DIV/0!</v>
      </c>
      <c r="O99" s="122" t="e">
        <f>M99/K99</f>
        <v>#DIV/0!</v>
      </c>
      <c r="P99" s="122" t="e">
        <f>M99/L99</f>
        <v>#DIV/0!</v>
      </c>
      <c r="Q99" s="123"/>
    </row>
    <row r="100" spans="2:17" ht="24.95" customHeight="1" thickTop="1" thickBot="1" x14ac:dyDescent="0.2">
      <c r="B100" s="207" t="s">
        <v>7</v>
      </c>
      <c r="C100" s="207"/>
      <c r="D100" s="207"/>
      <c r="E100" s="207"/>
      <c r="F100" s="207"/>
      <c r="G100" s="207"/>
      <c r="H100" s="207"/>
      <c r="I100" s="309"/>
      <c r="J100" s="309"/>
      <c r="K100" s="120"/>
      <c r="L100" s="120"/>
      <c r="M100" s="120"/>
      <c r="N100" s="122" t="e">
        <f t="shared" ref="N100:N102" si="15">M100/I100</f>
        <v>#DIV/0!</v>
      </c>
      <c r="O100" s="122" t="e">
        <f t="shared" ref="O100:O102" si="16">M100/K100</f>
        <v>#DIV/0!</v>
      </c>
      <c r="P100" s="122" t="e">
        <f t="shared" ref="P100:P102" si="17">M100/L100</f>
        <v>#DIV/0!</v>
      </c>
      <c r="Q100" s="124"/>
    </row>
    <row r="101" spans="2:17" ht="24.95" customHeight="1" thickTop="1" thickBot="1" x14ac:dyDescent="0.2">
      <c r="B101" s="207" t="s">
        <v>8</v>
      </c>
      <c r="C101" s="207"/>
      <c r="D101" s="207"/>
      <c r="E101" s="207"/>
      <c r="F101" s="207"/>
      <c r="G101" s="207"/>
      <c r="H101" s="207"/>
      <c r="I101" s="309"/>
      <c r="J101" s="309"/>
      <c r="K101" s="120"/>
      <c r="L101" s="120"/>
      <c r="M101" s="120"/>
      <c r="N101" s="122" t="e">
        <f t="shared" si="15"/>
        <v>#DIV/0!</v>
      </c>
      <c r="O101" s="122" t="e">
        <f t="shared" si="16"/>
        <v>#DIV/0!</v>
      </c>
      <c r="P101" s="122" t="e">
        <f t="shared" si="17"/>
        <v>#DIV/0!</v>
      </c>
    </row>
    <row r="102" spans="2:17" ht="24.95" customHeight="1" thickTop="1" thickBot="1" x14ac:dyDescent="0.2">
      <c r="B102" s="207" t="s">
        <v>36</v>
      </c>
      <c r="C102" s="207"/>
      <c r="D102" s="207"/>
      <c r="E102" s="207"/>
      <c r="F102" s="207"/>
      <c r="G102" s="207"/>
      <c r="H102" s="207"/>
      <c r="I102" s="309"/>
      <c r="J102" s="309"/>
      <c r="K102" s="120"/>
      <c r="L102" s="120"/>
      <c r="M102" s="120"/>
      <c r="N102" s="122" t="e">
        <f t="shared" si="15"/>
        <v>#DIV/0!</v>
      </c>
      <c r="O102" s="122" t="e">
        <f t="shared" si="16"/>
        <v>#DIV/0!</v>
      </c>
      <c r="P102" s="122" t="e">
        <f t="shared" si="17"/>
        <v>#DIV/0!</v>
      </c>
    </row>
    <row r="103" spans="2:17" ht="24.95" customHeight="1" thickTop="1" thickBot="1" x14ac:dyDescent="0.2">
      <c r="B103" s="208" t="s">
        <v>141</v>
      </c>
      <c r="C103" s="208"/>
      <c r="D103" s="208"/>
      <c r="E103" s="208"/>
      <c r="F103" s="208"/>
      <c r="G103" s="208"/>
      <c r="H103" s="208"/>
      <c r="I103" s="339">
        <v>0</v>
      </c>
      <c r="J103" s="339"/>
      <c r="K103" s="125">
        <v>0</v>
      </c>
      <c r="L103" s="125">
        <v>0</v>
      </c>
      <c r="M103" s="125">
        <v>0</v>
      </c>
      <c r="N103" s="119" t="e">
        <f>M103/I103</f>
        <v>#DIV/0!</v>
      </c>
      <c r="O103" s="119" t="e">
        <f>M103/K103</f>
        <v>#DIV/0!</v>
      </c>
      <c r="P103" s="119" t="e">
        <f>M103/L103</f>
        <v>#DIV/0!</v>
      </c>
    </row>
    <row r="104" spans="2:17" ht="24.95" customHeight="1" thickTop="1" thickBot="1" x14ac:dyDescent="0.2">
      <c r="B104" s="208" t="s">
        <v>145</v>
      </c>
      <c r="C104" s="208"/>
      <c r="D104" s="208"/>
      <c r="E104" s="208"/>
      <c r="F104" s="208"/>
      <c r="G104" s="208"/>
      <c r="H104" s="208"/>
      <c r="I104" s="338">
        <f>I93+I98+I103</f>
        <v>0</v>
      </c>
      <c r="J104" s="338"/>
      <c r="K104" s="126">
        <f>K93+K98+K103</f>
        <v>0</v>
      </c>
      <c r="L104" s="126">
        <f>L93+L98+L103</f>
        <v>0</v>
      </c>
      <c r="M104" s="126">
        <f>M93+M98+M103</f>
        <v>0</v>
      </c>
      <c r="N104" s="119" t="e">
        <f>$M$104/I104</f>
        <v>#DIV/0!</v>
      </c>
      <c r="O104" s="119" t="e">
        <f>M104/K104</f>
        <v>#DIV/0!</v>
      </c>
      <c r="P104" s="119" t="e">
        <f>M104/L104</f>
        <v>#DIV/0!</v>
      </c>
    </row>
    <row r="105" spans="2:17" ht="36" customHeight="1" thickTop="1" thickBot="1" x14ac:dyDescent="0.2">
      <c r="B105" s="294" t="s">
        <v>255</v>
      </c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6"/>
    </row>
    <row r="106" spans="2:17" ht="27.75" customHeight="1" thickTop="1" thickBot="1" x14ac:dyDescent="0.2">
      <c r="B106" s="317" t="s">
        <v>55</v>
      </c>
      <c r="C106" s="318"/>
      <c r="D106" s="318"/>
      <c r="E106" s="318"/>
      <c r="F106" s="318"/>
      <c r="G106" s="319"/>
      <c r="H106" s="292" t="s">
        <v>121</v>
      </c>
      <c r="I106" s="293"/>
      <c r="J106" s="297" t="s">
        <v>142</v>
      </c>
      <c r="K106" s="298"/>
      <c r="L106" s="299"/>
      <c r="M106" s="297" t="s">
        <v>143</v>
      </c>
      <c r="N106" s="299"/>
      <c r="O106" s="297" t="s">
        <v>144</v>
      </c>
      <c r="P106" s="299"/>
    </row>
    <row r="107" spans="2:17" ht="26.25" customHeight="1" thickTop="1" thickBot="1" x14ac:dyDescent="0.2">
      <c r="B107" s="320"/>
      <c r="C107" s="321"/>
      <c r="D107" s="321"/>
      <c r="E107" s="321"/>
      <c r="F107" s="321"/>
      <c r="G107" s="322"/>
      <c r="H107" s="292" t="s">
        <v>111</v>
      </c>
      <c r="I107" s="293"/>
      <c r="J107" s="300"/>
      <c r="K107" s="301"/>
      <c r="L107" s="301"/>
      <c r="M107" s="301"/>
      <c r="N107" s="301"/>
      <c r="O107" s="301"/>
      <c r="P107" s="302"/>
    </row>
    <row r="108" spans="2:17" ht="26.25" customHeight="1" thickTop="1" thickBot="1" x14ac:dyDescent="0.2">
      <c r="B108" s="323"/>
      <c r="C108" s="324"/>
      <c r="D108" s="324"/>
      <c r="E108" s="324"/>
      <c r="F108" s="324"/>
      <c r="G108" s="325"/>
      <c r="H108" s="292" t="s">
        <v>112</v>
      </c>
      <c r="I108" s="293"/>
      <c r="J108" s="303"/>
      <c r="K108" s="304"/>
      <c r="L108" s="304"/>
      <c r="M108" s="304"/>
      <c r="N108" s="304"/>
      <c r="O108" s="304"/>
      <c r="P108" s="305"/>
    </row>
    <row r="109" spans="2:17" ht="37.5" customHeight="1" thickTop="1" thickBot="1" x14ac:dyDescent="0.2">
      <c r="B109" s="138" t="s">
        <v>131</v>
      </c>
      <c r="C109" s="278" t="s">
        <v>132</v>
      </c>
      <c r="D109" s="279"/>
      <c r="E109" s="279"/>
      <c r="F109" s="279"/>
      <c r="G109" s="280"/>
      <c r="H109" s="334" t="s">
        <v>50</v>
      </c>
      <c r="I109" s="334"/>
      <c r="J109" s="334"/>
      <c r="K109" s="334"/>
      <c r="L109" s="334" t="s">
        <v>58</v>
      </c>
      <c r="M109" s="334"/>
      <c r="N109" s="334"/>
      <c r="O109" s="334"/>
      <c r="P109" s="334"/>
    </row>
    <row r="110" spans="2:17" s="128" customFormat="1" ht="24.95" customHeight="1" thickTop="1" thickBot="1" x14ac:dyDescent="0.2">
      <c r="B110" s="127" t="s">
        <v>17</v>
      </c>
      <c r="C110" s="272"/>
      <c r="D110" s="272"/>
      <c r="E110" s="272"/>
      <c r="F110" s="272"/>
      <c r="G110" s="272"/>
      <c r="H110" s="284"/>
      <c r="I110" s="284"/>
      <c r="J110" s="284"/>
      <c r="K110" s="284"/>
      <c r="L110" s="281"/>
      <c r="M110" s="282"/>
      <c r="N110" s="282"/>
      <c r="O110" s="282"/>
      <c r="P110" s="283"/>
    </row>
    <row r="111" spans="2:17" s="128" customFormat="1" ht="24.95" customHeight="1" thickTop="1" thickBot="1" x14ac:dyDescent="0.2">
      <c r="B111" s="127" t="s">
        <v>45</v>
      </c>
      <c r="C111" s="272"/>
      <c r="D111" s="272"/>
      <c r="E111" s="272"/>
      <c r="F111" s="272"/>
      <c r="G111" s="272"/>
      <c r="H111" s="335"/>
      <c r="I111" s="336"/>
      <c r="J111" s="336"/>
      <c r="K111" s="337"/>
      <c r="L111" s="281"/>
      <c r="M111" s="282"/>
      <c r="N111" s="282"/>
      <c r="O111" s="282"/>
      <c r="P111" s="283"/>
    </row>
    <row r="112" spans="2:17" s="128" customFormat="1" ht="24.95" customHeight="1" thickTop="1" thickBot="1" x14ac:dyDescent="0.2">
      <c r="B112" s="127" t="s">
        <v>18</v>
      </c>
      <c r="C112" s="272"/>
      <c r="D112" s="333"/>
      <c r="E112" s="333"/>
      <c r="F112" s="333"/>
      <c r="G112" s="333"/>
      <c r="H112" s="284"/>
      <c r="I112" s="284"/>
      <c r="J112" s="284"/>
      <c r="K112" s="284"/>
      <c r="L112" s="281"/>
      <c r="M112" s="282"/>
      <c r="N112" s="282"/>
      <c r="O112" s="282"/>
      <c r="P112" s="283"/>
    </row>
    <row r="113" spans="2:16" s="128" customFormat="1" ht="24.95" customHeight="1" thickTop="1" thickBot="1" x14ac:dyDescent="0.2">
      <c r="B113" s="127" t="s">
        <v>19</v>
      </c>
      <c r="C113" s="272"/>
      <c r="D113" s="333"/>
      <c r="E113" s="333"/>
      <c r="F113" s="333"/>
      <c r="G113" s="333"/>
      <c r="H113" s="284"/>
      <c r="I113" s="284"/>
      <c r="J113" s="284"/>
      <c r="K113" s="284"/>
      <c r="L113" s="281"/>
      <c r="M113" s="282"/>
      <c r="N113" s="282"/>
      <c r="O113" s="282"/>
      <c r="P113" s="283"/>
    </row>
    <row r="114" spans="2:16" s="128" customFormat="1" ht="24.95" customHeight="1" thickTop="1" thickBot="1" x14ac:dyDescent="0.2">
      <c r="B114" s="127" t="s">
        <v>154</v>
      </c>
      <c r="C114" s="272"/>
      <c r="D114" s="333"/>
      <c r="E114" s="333"/>
      <c r="F114" s="333"/>
      <c r="G114" s="333"/>
      <c r="H114" s="284"/>
      <c r="I114" s="284"/>
      <c r="J114" s="284"/>
      <c r="K114" s="284"/>
      <c r="L114" s="281"/>
      <c r="M114" s="282"/>
      <c r="N114" s="282"/>
      <c r="O114" s="282"/>
      <c r="P114" s="283"/>
    </row>
    <row r="115" spans="2:16" ht="23.25" customHeight="1" thickTop="1" thickBot="1" x14ac:dyDescent="0.2">
      <c r="B115" s="330" t="s">
        <v>16</v>
      </c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2"/>
    </row>
    <row r="116" spans="2:16" ht="24.95" customHeight="1" thickTop="1" thickBot="1" x14ac:dyDescent="0.2">
      <c r="B116" s="127" t="s">
        <v>122</v>
      </c>
      <c r="C116" s="285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  <c r="O116" s="286"/>
      <c r="P116" s="287"/>
    </row>
    <row r="117" spans="2:16" ht="24.95" customHeight="1" thickTop="1" thickBot="1" x14ac:dyDescent="0.2">
      <c r="B117" s="127" t="s">
        <v>123</v>
      </c>
      <c r="C117" s="312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4"/>
    </row>
    <row r="118" spans="2:16" ht="24.95" customHeight="1" thickTop="1" thickBot="1" x14ac:dyDescent="0.2">
      <c r="B118" s="127" t="s">
        <v>124</v>
      </c>
      <c r="C118" s="312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4"/>
    </row>
    <row r="119" spans="2:16" ht="24.95" customHeight="1" thickTop="1" thickBot="1" x14ac:dyDescent="0.2">
      <c r="B119" s="127" t="s">
        <v>140</v>
      </c>
      <c r="C119" s="312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6"/>
    </row>
    <row r="120" spans="2:16" ht="12" thickTop="1" x14ac:dyDescent="0.15"/>
  </sheetData>
  <mergeCells count="2916">
    <mergeCell ref="C117:P117"/>
    <mergeCell ref="C118:P118"/>
    <mergeCell ref="C119:P119"/>
    <mergeCell ref="B106:G108"/>
    <mergeCell ref="H106:I106"/>
    <mergeCell ref="M80:N81"/>
    <mergeCell ref="M82:N82"/>
    <mergeCell ref="M83:N83"/>
    <mergeCell ref="M84:N84"/>
    <mergeCell ref="M85:N85"/>
    <mergeCell ref="M87:N87"/>
    <mergeCell ref="M86:N86"/>
    <mergeCell ref="M88:N88"/>
    <mergeCell ref="M89:N89"/>
    <mergeCell ref="M90:N90"/>
    <mergeCell ref="L110:P110"/>
    <mergeCell ref="B115:P115"/>
    <mergeCell ref="C114:G114"/>
    <mergeCell ref="H114:K114"/>
    <mergeCell ref="L114:P114"/>
    <mergeCell ref="H109:K109"/>
    <mergeCell ref="L109:P109"/>
    <mergeCell ref="C111:G111"/>
    <mergeCell ref="H111:K111"/>
    <mergeCell ref="I104:J104"/>
    <mergeCell ref="I103:J103"/>
    <mergeCell ref="C112:G112"/>
    <mergeCell ref="H112:K112"/>
    <mergeCell ref="L112:P112"/>
    <mergeCell ref="C113:G113"/>
    <mergeCell ref="H113:K113"/>
    <mergeCell ref="L113:P113"/>
    <mergeCell ref="C110:G110"/>
    <mergeCell ref="B78:G78"/>
    <mergeCell ref="H78:I78"/>
    <mergeCell ref="C109:G109"/>
    <mergeCell ref="L111:P111"/>
    <mergeCell ref="H110:K110"/>
    <mergeCell ref="C116:P116"/>
    <mergeCell ref="O78:P78"/>
    <mergeCell ref="J78:N78"/>
    <mergeCell ref="H107:I107"/>
    <mergeCell ref="B105:P105"/>
    <mergeCell ref="J106:L106"/>
    <mergeCell ref="M106:N106"/>
    <mergeCell ref="O106:P106"/>
    <mergeCell ref="H108:I108"/>
    <mergeCell ref="J107:P107"/>
    <mergeCell ref="J108:P108"/>
    <mergeCell ref="B91:P91"/>
    <mergeCell ref="I96:J96"/>
    <mergeCell ref="I97:J97"/>
    <mergeCell ref="I98:J98"/>
    <mergeCell ref="I99:J99"/>
    <mergeCell ref="I100:J100"/>
    <mergeCell ref="I101:J101"/>
    <mergeCell ref="I102:J102"/>
    <mergeCell ref="B87:C87"/>
    <mergeCell ref="B86:C86"/>
    <mergeCell ref="I93:J93"/>
    <mergeCell ref="I94:J94"/>
    <mergeCell ref="I95:J95"/>
    <mergeCell ref="B92:H92"/>
    <mergeCell ref="B93:H93"/>
    <mergeCell ref="XEK72:XEN72"/>
    <mergeCell ref="B73:G73"/>
    <mergeCell ref="J73:K73"/>
    <mergeCell ref="L73:N73"/>
    <mergeCell ref="O73:P73"/>
    <mergeCell ref="XDA72:XDF72"/>
    <mergeCell ref="XDG72:XDL72"/>
    <mergeCell ref="XDM72:XDR72"/>
    <mergeCell ref="XDS72:XDX72"/>
    <mergeCell ref="XDY72:XED72"/>
    <mergeCell ref="XEE72:XEJ72"/>
    <mergeCell ref="XBQ72:XBV72"/>
    <mergeCell ref="XBW72:XCB72"/>
    <mergeCell ref="XCC72:XCH72"/>
    <mergeCell ref="XCI72:XCN72"/>
    <mergeCell ref="XCO72:XCT72"/>
    <mergeCell ref="XCU72:XCZ72"/>
    <mergeCell ref="XAG72:XAL72"/>
    <mergeCell ref="XAM72:XAR72"/>
    <mergeCell ref="XAS72:XAX72"/>
    <mergeCell ref="XAY72:XBD72"/>
    <mergeCell ref="XBE72:XBJ72"/>
    <mergeCell ref="XBK72:XBP72"/>
    <mergeCell ref="WYW72:WZB72"/>
    <mergeCell ref="WZC72:WZH72"/>
    <mergeCell ref="WZI72:WZN72"/>
    <mergeCell ref="WZO72:WZT72"/>
    <mergeCell ref="WZU72:WZZ72"/>
    <mergeCell ref="XAA72:XAF72"/>
    <mergeCell ref="WXM72:WXR72"/>
    <mergeCell ref="WXS72:WXX72"/>
    <mergeCell ref="WXY72:WYD72"/>
    <mergeCell ref="WYE72:WYJ72"/>
    <mergeCell ref="WYK72:WYP72"/>
    <mergeCell ref="WYQ72:WYV72"/>
    <mergeCell ref="WWC72:WWH72"/>
    <mergeCell ref="WWI72:WWN72"/>
    <mergeCell ref="WWO72:WWT72"/>
    <mergeCell ref="WWU72:WWZ72"/>
    <mergeCell ref="WXA72:WXF72"/>
    <mergeCell ref="WXG72:WXL72"/>
    <mergeCell ref="WUS72:WUX72"/>
    <mergeCell ref="WUY72:WVD72"/>
    <mergeCell ref="WVE72:WVJ72"/>
    <mergeCell ref="WVK72:WVP72"/>
    <mergeCell ref="WVQ72:WVV72"/>
    <mergeCell ref="WVW72:WWB72"/>
    <mergeCell ref="WTI72:WTN72"/>
    <mergeCell ref="WTO72:WTT72"/>
    <mergeCell ref="WTU72:WTZ72"/>
    <mergeCell ref="WUA72:WUF72"/>
    <mergeCell ref="WUG72:WUL72"/>
    <mergeCell ref="WUM72:WUR72"/>
    <mergeCell ref="WRY72:WSD72"/>
    <mergeCell ref="WSE72:WSJ72"/>
    <mergeCell ref="WSK72:WSP72"/>
    <mergeCell ref="WSQ72:WSV72"/>
    <mergeCell ref="WSW72:WTB72"/>
    <mergeCell ref="WTC72:WTH72"/>
    <mergeCell ref="WQO72:WQT72"/>
    <mergeCell ref="WQU72:WQZ72"/>
    <mergeCell ref="WRA72:WRF72"/>
    <mergeCell ref="WRG72:WRL72"/>
    <mergeCell ref="WRM72:WRR72"/>
    <mergeCell ref="WRS72:WRX72"/>
    <mergeCell ref="WPE72:WPJ72"/>
    <mergeCell ref="WPK72:WPP72"/>
    <mergeCell ref="WPQ72:WPV72"/>
    <mergeCell ref="WPW72:WQB72"/>
    <mergeCell ref="WQC72:WQH72"/>
    <mergeCell ref="WQI72:WQN72"/>
    <mergeCell ref="WNU72:WNZ72"/>
    <mergeCell ref="WOA72:WOF72"/>
    <mergeCell ref="WOG72:WOL72"/>
    <mergeCell ref="WOM72:WOR72"/>
    <mergeCell ref="WOS72:WOX72"/>
    <mergeCell ref="WOY72:WPD72"/>
    <mergeCell ref="WMK72:WMP72"/>
    <mergeCell ref="WMQ72:WMV72"/>
    <mergeCell ref="WMW72:WNB72"/>
    <mergeCell ref="WNC72:WNH72"/>
    <mergeCell ref="WNI72:WNN72"/>
    <mergeCell ref="WNO72:WNT72"/>
    <mergeCell ref="WLA72:WLF72"/>
    <mergeCell ref="WLG72:WLL72"/>
    <mergeCell ref="WLM72:WLR72"/>
    <mergeCell ref="WLS72:WLX72"/>
    <mergeCell ref="WLY72:WMD72"/>
    <mergeCell ref="WME72:WMJ72"/>
    <mergeCell ref="WJQ72:WJV72"/>
    <mergeCell ref="WJW72:WKB72"/>
    <mergeCell ref="WKC72:WKH72"/>
    <mergeCell ref="WKI72:WKN72"/>
    <mergeCell ref="WKO72:WKT72"/>
    <mergeCell ref="WKU72:WKZ72"/>
    <mergeCell ref="WIG72:WIL72"/>
    <mergeCell ref="WIM72:WIR72"/>
    <mergeCell ref="WIS72:WIX72"/>
    <mergeCell ref="WIY72:WJD72"/>
    <mergeCell ref="WJE72:WJJ72"/>
    <mergeCell ref="WJK72:WJP72"/>
    <mergeCell ref="WGW72:WHB72"/>
    <mergeCell ref="WHC72:WHH72"/>
    <mergeCell ref="WHI72:WHN72"/>
    <mergeCell ref="WHO72:WHT72"/>
    <mergeCell ref="WHU72:WHZ72"/>
    <mergeCell ref="WIA72:WIF72"/>
    <mergeCell ref="WFM72:WFR72"/>
    <mergeCell ref="WFS72:WFX72"/>
    <mergeCell ref="WFY72:WGD72"/>
    <mergeCell ref="WGE72:WGJ72"/>
    <mergeCell ref="WGK72:WGP72"/>
    <mergeCell ref="WGQ72:WGV72"/>
    <mergeCell ref="WEC72:WEH72"/>
    <mergeCell ref="WEI72:WEN72"/>
    <mergeCell ref="WEO72:WET72"/>
    <mergeCell ref="WEU72:WEZ72"/>
    <mergeCell ref="WFA72:WFF72"/>
    <mergeCell ref="WFG72:WFL72"/>
    <mergeCell ref="WCS72:WCX72"/>
    <mergeCell ref="WCY72:WDD72"/>
    <mergeCell ref="WDE72:WDJ72"/>
    <mergeCell ref="WDK72:WDP72"/>
    <mergeCell ref="WDQ72:WDV72"/>
    <mergeCell ref="WDW72:WEB72"/>
    <mergeCell ref="WBI72:WBN72"/>
    <mergeCell ref="WBO72:WBT72"/>
    <mergeCell ref="WBU72:WBZ72"/>
    <mergeCell ref="WCA72:WCF72"/>
    <mergeCell ref="WCG72:WCL72"/>
    <mergeCell ref="WCM72:WCR72"/>
    <mergeCell ref="VZY72:WAD72"/>
    <mergeCell ref="WAE72:WAJ72"/>
    <mergeCell ref="WAK72:WAP72"/>
    <mergeCell ref="WAQ72:WAV72"/>
    <mergeCell ref="WAW72:WBB72"/>
    <mergeCell ref="WBC72:WBH72"/>
    <mergeCell ref="VYO72:VYT72"/>
    <mergeCell ref="VYU72:VYZ72"/>
    <mergeCell ref="VZA72:VZF72"/>
    <mergeCell ref="VZG72:VZL72"/>
    <mergeCell ref="VZM72:VZR72"/>
    <mergeCell ref="VZS72:VZX72"/>
    <mergeCell ref="VXE72:VXJ72"/>
    <mergeCell ref="VXK72:VXP72"/>
    <mergeCell ref="VXQ72:VXV72"/>
    <mergeCell ref="VXW72:VYB72"/>
    <mergeCell ref="VYC72:VYH72"/>
    <mergeCell ref="VYI72:VYN72"/>
    <mergeCell ref="VVU72:VVZ72"/>
    <mergeCell ref="VWA72:VWF72"/>
    <mergeCell ref="VWG72:VWL72"/>
    <mergeCell ref="VWM72:VWR72"/>
    <mergeCell ref="VWS72:VWX72"/>
    <mergeCell ref="VWY72:VXD72"/>
    <mergeCell ref="VUK72:VUP72"/>
    <mergeCell ref="VUQ72:VUV72"/>
    <mergeCell ref="VUW72:VVB72"/>
    <mergeCell ref="VVC72:VVH72"/>
    <mergeCell ref="VVI72:VVN72"/>
    <mergeCell ref="VVO72:VVT72"/>
    <mergeCell ref="VTA72:VTF72"/>
    <mergeCell ref="VTG72:VTL72"/>
    <mergeCell ref="VTM72:VTR72"/>
    <mergeCell ref="VTS72:VTX72"/>
    <mergeCell ref="VTY72:VUD72"/>
    <mergeCell ref="VUE72:VUJ72"/>
    <mergeCell ref="VRQ72:VRV72"/>
    <mergeCell ref="VRW72:VSB72"/>
    <mergeCell ref="VSC72:VSH72"/>
    <mergeCell ref="VSI72:VSN72"/>
    <mergeCell ref="VSO72:VST72"/>
    <mergeCell ref="VSU72:VSZ72"/>
    <mergeCell ref="VQG72:VQL72"/>
    <mergeCell ref="VQM72:VQR72"/>
    <mergeCell ref="VQS72:VQX72"/>
    <mergeCell ref="VQY72:VRD72"/>
    <mergeCell ref="VRE72:VRJ72"/>
    <mergeCell ref="VRK72:VRP72"/>
    <mergeCell ref="VOW72:VPB72"/>
    <mergeCell ref="VPC72:VPH72"/>
    <mergeCell ref="VPI72:VPN72"/>
    <mergeCell ref="VPO72:VPT72"/>
    <mergeCell ref="VPU72:VPZ72"/>
    <mergeCell ref="VQA72:VQF72"/>
    <mergeCell ref="VNM72:VNR72"/>
    <mergeCell ref="VNS72:VNX72"/>
    <mergeCell ref="VNY72:VOD72"/>
    <mergeCell ref="VOE72:VOJ72"/>
    <mergeCell ref="VOK72:VOP72"/>
    <mergeCell ref="VOQ72:VOV72"/>
    <mergeCell ref="VMC72:VMH72"/>
    <mergeCell ref="VMI72:VMN72"/>
    <mergeCell ref="VMO72:VMT72"/>
    <mergeCell ref="VMU72:VMZ72"/>
    <mergeCell ref="VNA72:VNF72"/>
    <mergeCell ref="VNG72:VNL72"/>
    <mergeCell ref="VKS72:VKX72"/>
    <mergeCell ref="VKY72:VLD72"/>
    <mergeCell ref="VLE72:VLJ72"/>
    <mergeCell ref="VLK72:VLP72"/>
    <mergeCell ref="VLQ72:VLV72"/>
    <mergeCell ref="VLW72:VMB72"/>
    <mergeCell ref="VJI72:VJN72"/>
    <mergeCell ref="VJO72:VJT72"/>
    <mergeCell ref="VJU72:VJZ72"/>
    <mergeCell ref="VKA72:VKF72"/>
    <mergeCell ref="VKG72:VKL72"/>
    <mergeCell ref="VKM72:VKR72"/>
    <mergeCell ref="VHY72:VID72"/>
    <mergeCell ref="VIE72:VIJ72"/>
    <mergeCell ref="VIK72:VIP72"/>
    <mergeCell ref="VIQ72:VIV72"/>
    <mergeCell ref="VIW72:VJB72"/>
    <mergeCell ref="VJC72:VJH72"/>
    <mergeCell ref="VGO72:VGT72"/>
    <mergeCell ref="VGU72:VGZ72"/>
    <mergeCell ref="VHA72:VHF72"/>
    <mergeCell ref="VHG72:VHL72"/>
    <mergeCell ref="VHM72:VHR72"/>
    <mergeCell ref="VHS72:VHX72"/>
    <mergeCell ref="VFE72:VFJ72"/>
    <mergeCell ref="VFK72:VFP72"/>
    <mergeCell ref="VFQ72:VFV72"/>
    <mergeCell ref="VFW72:VGB72"/>
    <mergeCell ref="VGC72:VGH72"/>
    <mergeCell ref="VGI72:VGN72"/>
    <mergeCell ref="VDU72:VDZ72"/>
    <mergeCell ref="VEA72:VEF72"/>
    <mergeCell ref="VEG72:VEL72"/>
    <mergeCell ref="VEM72:VER72"/>
    <mergeCell ref="VES72:VEX72"/>
    <mergeCell ref="VEY72:VFD72"/>
    <mergeCell ref="VCK72:VCP72"/>
    <mergeCell ref="VCQ72:VCV72"/>
    <mergeCell ref="VCW72:VDB72"/>
    <mergeCell ref="VDC72:VDH72"/>
    <mergeCell ref="VDI72:VDN72"/>
    <mergeCell ref="VDO72:VDT72"/>
    <mergeCell ref="VBA72:VBF72"/>
    <mergeCell ref="VBG72:VBL72"/>
    <mergeCell ref="VBM72:VBR72"/>
    <mergeCell ref="VBS72:VBX72"/>
    <mergeCell ref="VBY72:VCD72"/>
    <mergeCell ref="VCE72:VCJ72"/>
    <mergeCell ref="UZQ72:UZV72"/>
    <mergeCell ref="UZW72:VAB72"/>
    <mergeCell ref="VAC72:VAH72"/>
    <mergeCell ref="VAI72:VAN72"/>
    <mergeCell ref="VAO72:VAT72"/>
    <mergeCell ref="VAU72:VAZ72"/>
    <mergeCell ref="UYG72:UYL72"/>
    <mergeCell ref="UYM72:UYR72"/>
    <mergeCell ref="UYS72:UYX72"/>
    <mergeCell ref="UYY72:UZD72"/>
    <mergeCell ref="UZE72:UZJ72"/>
    <mergeCell ref="UZK72:UZP72"/>
    <mergeCell ref="UWW72:UXB72"/>
    <mergeCell ref="UXC72:UXH72"/>
    <mergeCell ref="UXI72:UXN72"/>
    <mergeCell ref="UXO72:UXT72"/>
    <mergeCell ref="UXU72:UXZ72"/>
    <mergeCell ref="UYA72:UYF72"/>
    <mergeCell ref="UVM72:UVR72"/>
    <mergeCell ref="UVS72:UVX72"/>
    <mergeCell ref="UVY72:UWD72"/>
    <mergeCell ref="UWE72:UWJ72"/>
    <mergeCell ref="UWK72:UWP72"/>
    <mergeCell ref="UWQ72:UWV72"/>
    <mergeCell ref="UUC72:UUH72"/>
    <mergeCell ref="UUI72:UUN72"/>
    <mergeCell ref="UUO72:UUT72"/>
    <mergeCell ref="UUU72:UUZ72"/>
    <mergeCell ref="UVA72:UVF72"/>
    <mergeCell ref="UVG72:UVL72"/>
    <mergeCell ref="USS72:USX72"/>
    <mergeCell ref="USY72:UTD72"/>
    <mergeCell ref="UTE72:UTJ72"/>
    <mergeCell ref="UTK72:UTP72"/>
    <mergeCell ref="UTQ72:UTV72"/>
    <mergeCell ref="UTW72:UUB72"/>
    <mergeCell ref="URI72:URN72"/>
    <mergeCell ref="URO72:URT72"/>
    <mergeCell ref="URU72:URZ72"/>
    <mergeCell ref="USA72:USF72"/>
    <mergeCell ref="USG72:USL72"/>
    <mergeCell ref="USM72:USR72"/>
    <mergeCell ref="UPY72:UQD72"/>
    <mergeCell ref="UQE72:UQJ72"/>
    <mergeCell ref="UQK72:UQP72"/>
    <mergeCell ref="UQQ72:UQV72"/>
    <mergeCell ref="UQW72:URB72"/>
    <mergeCell ref="URC72:URH72"/>
    <mergeCell ref="UOO72:UOT72"/>
    <mergeCell ref="UOU72:UOZ72"/>
    <mergeCell ref="UPA72:UPF72"/>
    <mergeCell ref="UPG72:UPL72"/>
    <mergeCell ref="UPM72:UPR72"/>
    <mergeCell ref="UPS72:UPX72"/>
    <mergeCell ref="UNE72:UNJ72"/>
    <mergeCell ref="UNK72:UNP72"/>
    <mergeCell ref="UNQ72:UNV72"/>
    <mergeCell ref="UNW72:UOB72"/>
    <mergeCell ref="UOC72:UOH72"/>
    <mergeCell ref="UOI72:UON72"/>
    <mergeCell ref="ULU72:ULZ72"/>
    <mergeCell ref="UMA72:UMF72"/>
    <mergeCell ref="UMG72:UML72"/>
    <mergeCell ref="UMM72:UMR72"/>
    <mergeCell ref="UMS72:UMX72"/>
    <mergeCell ref="UMY72:UND72"/>
    <mergeCell ref="UKK72:UKP72"/>
    <mergeCell ref="UKQ72:UKV72"/>
    <mergeCell ref="UKW72:ULB72"/>
    <mergeCell ref="ULC72:ULH72"/>
    <mergeCell ref="ULI72:ULN72"/>
    <mergeCell ref="ULO72:ULT72"/>
    <mergeCell ref="UJA72:UJF72"/>
    <mergeCell ref="UJG72:UJL72"/>
    <mergeCell ref="UJM72:UJR72"/>
    <mergeCell ref="UJS72:UJX72"/>
    <mergeCell ref="UJY72:UKD72"/>
    <mergeCell ref="UKE72:UKJ72"/>
    <mergeCell ref="UHQ72:UHV72"/>
    <mergeCell ref="UHW72:UIB72"/>
    <mergeCell ref="UIC72:UIH72"/>
    <mergeCell ref="UII72:UIN72"/>
    <mergeCell ref="UIO72:UIT72"/>
    <mergeCell ref="UIU72:UIZ72"/>
    <mergeCell ref="UGG72:UGL72"/>
    <mergeCell ref="UGM72:UGR72"/>
    <mergeCell ref="UGS72:UGX72"/>
    <mergeCell ref="UGY72:UHD72"/>
    <mergeCell ref="UHE72:UHJ72"/>
    <mergeCell ref="UHK72:UHP72"/>
    <mergeCell ref="UEW72:UFB72"/>
    <mergeCell ref="UFC72:UFH72"/>
    <mergeCell ref="UFI72:UFN72"/>
    <mergeCell ref="UFO72:UFT72"/>
    <mergeCell ref="UFU72:UFZ72"/>
    <mergeCell ref="UGA72:UGF72"/>
    <mergeCell ref="UDM72:UDR72"/>
    <mergeCell ref="UDS72:UDX72"/>
    <mergeCell ref="UDY72:UED72"/>
    <mergeCell ref="UEE72:UEJ72"/>
    <mergeCell ref="UEK72:UEP72"/>
    <mergeCell ref="UEQ72:UEV72"/>
    <mergeCell ref="UCC72:UCH72"/>
    <mergeCell ref="UCI72:UCN72"/>
    <mergeCell ref="UCO72:UCT72"/>
    <mergeCell ref="UCU72:UCZ72"/>
    <mergeCell ref="UDA72:UDF72"/>
    <mergeCell ref="UDG72:UDL72"/>
    <mergeCell ref="UAS72:UAX72"/>
    <mergeCell ref="UAY72:UBD72"/>
    <mergeCell ref="UBE72:UBJ72"/>
    <mergeCell ref="UBK72:UBP72"/>
    <mergeCell ref="UBQ72:UBV72"/>
    <mergeCell ref="UBW72:UCB72"/>
    <mergeCell ref="TZI72:TZN72"/>
    <mergeCell ref="TZO72:TZT72"/>
    <mergeCell ref="TZU72:TZZ72"/>
    <mergeCell ref="UAA72:UAF72"/>
    <mergeCell ref="UAG72:UAL72"/>
    <mergeCell ref="UAM72:UAR72"/>
    <mergeCell ref="TXY72:TYD72"/>
    <mergeCell ref="TYE72:TYJ72"/>
    <mergeCell ref="TYK72:TYP72"/>
    <mergeCell ref="TYQ72:TYV72"/>
    <mergeCell ref="TYW72:TZB72"/>
    <mergeCell ref="TZC72:TZH72"/>
    <mergeCell ref="TWO72:TWT72"/>
    <mergeCell ref="TWU72:TWZ72"/>
    <mergeCell ref="TXA72:TXF72"/>
    <mergeCell ref="TXG72:TXL72"/>
    <mergeCell ref="TXM72:TXR72"/>
    <mergeCell ref="TXS72:TXX72"/>
    <mergeCell ref="TVE72:TVJ72"/>
    <mergeCell ref="TVK72:TVP72"/>
    <mergeCell ref="TVQ72:TVV72"/>
    <mergeCell ref="TVW72:TWB72"/>
    <mergeCell ref="TWC72:TWH72"/>
    <mergeCell ref="TWI72:TWN72"/>
    <mergeCell ref="TTU72:TTZ72"/>
    <mergeCell ref="TUA72:TUF72"/>
    <mergeCell ref="TUG72:TUL72"/>
    <mergeCell ref="TUM72:TUR72"/>
    <mergeCell ref="TUS72:TUX72"/>
    <mergeCell ref="TUY72:TVD72"/>
    <mergeCell ref="TSK72:TSP72"/>
    <mergeCell ref="TSQ72:TSV72"/>
    <mergeCell ref="TSW72:TTB72"/>
    <mergeCell ref="TTC72:TTH72"/>
    <mergeCell ref="TTI72:TTN72"/>
    <mergeCell ref="TTO72:TTT72"/>
    <mergeCell ref="TRA72:TRF72"/>
    <mergeCell ref="TRG72:TRL72"/>
    <mergeCell ref="TRM72:TRR72"/>
    <mergeCell ref="TRS72:TRX72"/>
    <mergeCell ref="TRY72:TSD72"/>
    <mergeCell ref="TSE72:TSJ72"/>
    <mergeCell ref="TPQ72:TPV72"/>
    <mergeCell ref="TPW72:TQB72"/>
    <mergeCell ref="TQC72:TQH72"/>
    <mergeCell ref="TQI72:TQN72"/>
    <mergeCell ref="TQO72:TQT72"/>
    <mergeCell ref="TQU72:TQZ72"/>
    <mergeCell ref="TOG72:TOL72"/>
    <mergeCell ref="TOM72:TOR72"/>
    <mergeCell ref="TOS72:TOX72"/>
    <mergeCell ref="TOY72:TPD72"/>
    <mergeCell ref="TPE72:TPJ72"/>
    <mergeCell ref="TPK72:TPP72"/>
    <mergeCell ref="TMW72:TNB72"/>
    <mergeCell ref="TNC72:TNH72"/>
    <mergeCell ref="TNI72:TNN72"/>
    <mergeCell ref="TNO72:TNT72"/>
    <mergeCell ref="TNU72:TNZ72"/>
    <mergeCell ref="TOA72:TOF72"/>
    <mergeCell ref="TLM72:TLR72"/>
    <mergeCell ref="TLS72:TLX72"/>
    <mergeCell ref="TLY72:TMD72"/>
    <mergeCell ref="TME72:TMJ72"/>
    <mergeCell ref="TMK72:TMP72"/>
    <mergeCell ref="TMQ72:TMV72"/>
    <mergeCell ref="TKC72:TKH72"/>
    <mergeCell ref="TKI72:TKN72"/>
    <mergeCell ref="TKO72:TKT72"/>
    <mergeCell ref="TKU72:TKZ72"/>
    <mergeCell ref="TLA72:TLF72"/>
    <mergeCell ref="TLG72:TLL72"/>
    <mergeCell ref="TIS72:TIX72"/>
    <mergeCell ref="TIY72:TJD72"/>
    <mergeCell ref="TJE72:TJJ72"/>
    <mergeCell ref="TJK72:TJP72"/>
    <mergeCell ref="TJQ72:TJV72"/>
    <mergeCell ref="TJW72:TKB72"/>
    <mergeCell ref="THI72:THN72"/>
    <mergeCell ref="THO72:THT72"/>
    <mergeCell ref="THU72:THZ72"/>
    <mergeCell ref="TIA72:TIF72"/>
    <mergeCell ref="TIG72:TIL72"/>
    <mergeCell ref="TIM72:TIR72"/>
    <mergeCell ref="TFY72:TGD72"/>
    <mergeCell ref="TGE72:TGJ72"/>
    <mergeCell ref="TGK72:TGP72"/>
    <mergeCell ref="TGQ72:TGV72"/>
    <mergeCell ref="TGW72:THB72"/>
    <mergeCell ref="THC72:THH72"/>
    <mergeCell ref="TEO72:TET72"/>
    <mergeCell ref="TEU72:TEZ72"/>
    <mergeCell ref="TFA72:TFF72"/>
    <mergeCell ref="TFG72:TFL72"/>
    <mergeCell ref="TFM72:TFR72"/>
    <mergeCell ref="TFS72:TFX72"/>
    <mergeCell ref="TDE72:TDJ72"/>
    <mergeCell ref="TDK72:TDP72"/>
    <mergeCell ref="TDQ72:TDV72"/>
    <mergeCell ref="TDW72:TEB72"/>
    <mergeCell ref="TEC72:TEH72"/>
    <mergeCell ref="TEI72:TEN72"/>
    <mergeCell ref="TBU72:TBZ72"/>
    <mergeCell ref="TCA72:TCF72"/>
    <mergeCell ref="TCG72:TCL72"/>
    <mergeCell ref="TCM72:TCR72"/>
    <mergeCell ref="TCS72:TCX72"/>
    <mergeCell ref="TCY72:TDD72"/>
    <mergeCell ref="TAK72:TAP72"/>
    <mergeCell ref="TAQ72:TAV72"/>
    <mergeCell ref="TAW72:TBB72"/>
    <mergeCell ref="TBC72:TBH72"/>
    <mergeCell ref="TBI72:TBN72"/>
    <mergeCell ref="TBO72:TBT72"/>
    <mergeCell ref="SZA72:SZF72"/>
    <mergeCell ref="SZG72:SZL72"/>
    <mergeCell ref="SZM72:SZR72"/>
    <mergeCell ref="SZS72:SZX72"/>
    <mergeCell ref="SZY72:TAD72"/>
    <mergeCell ref="TAE72:TAJ72"/>
    <mergeCell ref="SXQ72:SXV72"/>
    <mergeCell ref="SXW72:SYB72"/>
    <mergeCell ref="SYC72:SYH72"/>
    <mergeCell ref="SYI72:SYN72"/>
    <mergeCell ref="SYO72:SYT72"/>
    <mergeCell ref="SYU72:SYZ72"/>
    <mergeCell ref="SWG72:SWL72"/>
    <mergeCell ref="SWM72:SWR72"/>
    <mergeCell ref="SWS72:SWX72"/>
    <mergeCell ref="SWY72:SXD72"/>
    <mergeCell ref="SXE72:SXJ72"/>
    <mergeCell ref="SXK72:SXP72"/>
    <mergeCell ref="SUW72:SVB72"/>
    <mergeCell ref="SVC72:SVH72"/>
    <mergeCell ref="SVI72:SVN72"/>
    <mergeCell ref="SVO72:SVT72"/>
    <mergeCell ref="SVU72:SVZ72"/>
    <mergeCell ref="SWA72:SWF72"/>
    <mergeCell ref="STM72:STR72"/>
    <mergeCell ref="STS72:STX72"/>
    <mergeCell ref="STY72:SUD72"/>
    <mergeCell ref="SUE72:SUJ72"/>
    <mergeCell ref="SUK72:SUP72"/>
    <mergeCell ref="SUQ72:SUV72"/>
    <mergeCell ref="SSC72:SSH72"/>
    <mergeCell ref="SSI72:SSN72"/>
    <mergeCell ref="SSO72:SST72"/>
    <mergeCell ref="SSU72:SSZ72"/>
    <mergeCell ref="STA72:STF72"/>
    <mergeCell ref="STG72:STL72"/>
    <mergeCell ref="SQS72:SQX72"/>
    <mergeCell ref="SQY72:SRD72"/>
    <mergeCell ref="SRE72:SRJ72"/>
    <mergeCell ref="SRK72:SRP72"/>
    <mergeCell ref="SRQ72:SRV72"/>
    <mergeCell ref="SRW72:SSB72"/>
    <mergeCell ref="SPI72:SPN72"/>
    <mergeCell ref="SPO72:SPT72"/>
    <mergeCell ref="SPU72:SPZ72"/>
    <mergeCell ref="SQA72:SQF72"/>
    <mergeCell ref="SQG72:SQL72"/>
    <mergeCell ref="SQM72:SQR72"/>
    <mergeCell ref="SNY72:SOD72"/>
    <mergeCell ref="SOE72:SOJ72"/>
    <mergeCell ref="SOK72:SOP72"/>
    <mergeCell ref="SOQ72:SOV72"/>
    <mergeCell ref="SOW72:SPB72"/>
    <mergeCell ref="SPC72:SPH72"/>
    <mergeCell ref="SMO72:SMT72"/>
    <mergeCell ref="SMU72:SMZ72"/>
    <mergeCell ref="SNA72:SNF72"/>
    <mergeCell ref="SNG72:SNL72"/>
    <mergeCell ref="SNM72:SNR72"/>
    <mergeCell ref="SNS72:SNX72"/>
    <mergeCell ref="SLE72:SLJ72"/>
    <mergeCell ref="SLK72:SLP72"/>
    <mergeCell ref="SLQ72:SLV72"/>
    <mergeCell ref="SLW72:SMB72"/>
    <mergeCell ref="SMC72:SMH72"/>
    <mergeCell ref="SMI72:SMN72"/>
    <mergeCell ref="SJU72:SJZ72"/>
    <mergeCell ref="SKA72:SKF72"/>
    <mergeCell ref="SKG72:SKL72"/>
    <mergeCell ref="SKM72:SKR72"/>
    <mergeCell ref="SKS72:SKX72"/>
    <mergeCell ref="SKY72:SLD72"/>
    <mergeCell ref="SIK72:SIP72"/>
    <mergeCell ref="SIQ72:SIV72"/>
    <mergeCell ref="SIW72:SJB72"/>
    <mergeCell ref="SJC72:SJH72"/>
    <mergeCell ref="SJI72:SJN72"/>
    <mergeCell ref="SJO72:SJT72"/>
    <mergeCell ref="SHA72:SHF72"/>
    <mergeCell ref="SHG72:SHL72"/>
    <mergeCell ref="SHM72:SHR72"/>
    <mergeCell ref="SHS72:SHX72"/>
    <mergeCell ref="SHY72:SID72"/>
    <mergeCell ref="SIE72:SIJ72"/>
    <mergeCell ref="SFQ72:SFV72"/>
    <mergeCell ref="SFW72:SGB72"/>
    <mergeCell ref="SGC72:SGH72"/>
    <mergeCell ref="SGI72:SGN72"/>
    <mergeCell ref="SGO72:SGT72"/>
    <mergeCell ref="SGU72:SGZ72"/>
    <mergeCell ref="SEG72:SEL72"/>
    <mergeCell ref="SEM72:SER72"/>
    <mergeCell ref="SES72:SEX72"/>
    <mergeCell ref="SEY72:SFD72"/>
    <mergeCell ref="SFE72:SFJ72"/>
    <mergeCell ref="SFK72:SFP72"/>
    <mergeCell ref="SCW72:SDB72"/>
    <mergeCell ref="SDC72:SDH72"/>
    <mergeCell ref="SDI72:SDN72"/>
    <mergeCell ref="SDO72:SDT72"/>
    <mergeCell ref="SDU72:SDZ72"/>
    <mergeCell ref="SEA72:SEF72"/>
    <mergeCell ref="SBM72:SBR72"/>
    <mergeCell ref="SBS72:SBX72"/>
    <mergeCell ref="SBY72:SCD72"/>
    <mergeCell ref="SCE72:SCJ72"/>
    <mergeCell ref="SCK72:SCP72"/>
    <mergeCell ref="SCQ72:SCV72"/>
    <mergeCell ref="SAC72:SAH72"/>
    <mergeCell ref="SAI72:SAN72"/>
    <mergeCell ref="SAO72:SAT72"/>
    <mergeCell ref="SAU72:SAZ72"/>
    <mergeCell ref="SBA72:SBF72"/>
    <mergeCell ref="SBG72:SBL72"/>
    <mergeCell ref="RYS72:RYX72"/>
    <mergeCell ref="RYY72:RZD72"/>
    <mergeCell ref="RZE72:RZJ72"/>
    <mergeCell ref="RZK72:RZP72"/>
    <mergeCell ref="RZQ72:RZV72"/>
    <mergeCell ref="RZW72:SAB72"/>
    <mergeCell ref="RXI72:RXN72"/>
    <mergeCell ref="RXO72:RXT72"/>
    <mergeCell ref="RXU72:RXZ72"/>
    <mergeCell ref="RYA72:RYF72"/>
    <mergeCell ref="RYG72:RYL72"/>
    <mergeCell ref="RYM72:RYR72"/>
    <mergeCell ref="RVY72:RWD72"/>
    <mergeCell ref="RWE72:RWJ72"/>
    <mergeCell ref="RWK72:RWP72"/>
    <mergeCell ref="RWQ72:RWV72"/>
    <mergeCell ref="RWW72:RXB72"/>
    <mergeCell ref="RXC72:RXH72"/>
    <mergeCell ref="RUO72:RUT72"/>
    <mergeCell ref="RUU72:RUZ72"/>
    <mergeCell ref="RVA72:RVF72"/>
    <mergeCell ref="RVG72:RVL72"/>
    <mergeCell ref="RVM72:RVR72"/>
    <mergeCell ref="RVS72:RVX72"/>
    <mergeCell ref="RTE72:RTJ72"/>
    <mergeCell ref="RTK72:RTP72"/>
    <mergeCell ref="RTQ72:RTV72"/>
    <mergeCell ref="RTW72:RUB72"/>
    <mergeCell ref="RUC72:RUH72"/>
    <mergeCell ref="RUI72:RUN72"/>
    <mergeCell ref="RRU72:RRZ72"/>
    <mergeCell ref="RSA72:RSF72"/>
    <mergeCell ref="RSG72:RSL72"/>
    <mergeCell ref="RSM72:RSR72"/>
    <mergeCell ref="RSS72:RSX72"/>
    <mergeCell ref="RSY72:RTD72"/>
    <mergeCell ref="RQK72:RQP72"/>
    <mergeCell ref="RQQ72:RQV72"/>
    <mergeCell ref="RQW72:RRB72"/>
    <mergeCell ref="RRC72:RRH72"/>
    <mergeCell ref="RRI72:RRN72"/>
    <mergeCell ref="RRO72:RRT72"/>
    <mergeCell ref="RPA72:RPF72"/>
    <mergeCell ref="RPG72:RPL72"/>
    <mergeCell ref="RPM72:RPR72"/>
    <mergeCell ref="RPS72:RPX72"/>
    <mergeCell ref="RPY72:RQD72"/>
    <mergeCell ref="RQE72:RQJ72"/>
    <mergeCell ref="RNQ72:RNV72"/>
    <mergeCell ref="RNW72:ROB72"/>
    <mergeCell ref="ROC72:ROH72"/>
    <mergeCell ref="ROI72:RON72"/>
    <mergeCell ref="ROO72:ROT72"/>
    <mergeCell ref="ROU72:ROZ72"/>
    <mergeCell ref="RMG72:RML72"/>
    <mergeCell ref="RMM72:RMR72"/>
    <mergeCell ref="RMS72:RMX72"/>
    <mergeCell ref="RMY72:RND72"/>
    <mergeCell ref="RNE72:RNJ72"/>
    <mergeCell ref="RNK72:RNP72"/>
    <mergeCell ref="RKW72:RLB72"/>
    <mergeCell ref="RLC72:RLH72"/>
    <mergeCell ref="RLI72:RLN72"/>
    <mergeCell ref="RLO72:RLT72"/>
    <mergeCell ref="RLU72:RLZ72"/>
    <mergeCell ref="RMA72:RMF72"/>
    <mergeCell ref="RJM72:RJR72"/>
    <mergeCell ref="RJS72:RJX72"/>
    <mergeCell ref="RJY72:RKD72"/>
    <mergeCell ref="RKE72:RKJ72"/>
    <mergeCell ref="RKK72:RKP72"/>
    <mergeCell ref="RKQ72:RKV72"/>
    <mergeCell ref="RIC72:RIH72"/>
    <mergeCell ref="RII72:RIN72"/>
    <mergeCell ref="RIO72:RIT72"/>
    <mergeCell ref="RIU72:RIZ72"/>
    <mergeCell ref="RJA72:RJF72"/>
    <mergeCell ref="RJG72:RJL72"/>
    <mergeCell ref="RGS72:RGX72"/>
    <mergeCell ref="RGY72:RHD72"/>
    <mergeCell ref="RHE72:RHJ72"/>
    <mergeCell ref="RHK72:RHP72"/>
    <mergeCell ref="RHQ72:RHV72"/>
    <mergeCell ref="RHW72:RIB72"/>
    <mergeCell ref="RFI72:RFN72"/>
    <mergeCell ref="RFO72:RFT72"/>
    <mergeCell ref="RFU72:RFZ72"/>
    <mergeCell ref="RGA72:RGF72"/>
    <mergeCell ref="RGG72:RGL72"/>
    <mergeCell ref="RGM72:RGR72"/>
    <mergeCell ref="RDY72:RED72"/>
    <mergeCell ref="REE72:REJ72"/>
    <mergeCell ref="REK72:REP72"/>
    <mergeCell ref="REQ72:REV72"/>
    <mergeCell ref="REW72:RFB72"/>
    <mergeCell ref="RFC72:RFH72"/>
    <mergeCell ref="RCO72:RCT72"/>
    <mergeCell ref="RCU72:RCZ72"/>
    <mergeCell ref="RDA72:RDF72"/>
    <mergeCell ref="RDG72:RDL72"/>
    <mergeCell ref="RDM72:RDR72"/>
    <mergeCell ref="RDS72:RDX72"/>
    <mergeCell ref="RBE72:RBJ72"/>
    <mergeCell ref="RBK72:RBP72"/>
    <mergeCell ref="RBQ72:RBV72"/>
    <mergeCell ref="RBW72:RCB72"/>
    <mergeCell ref="RCC72:RCH72"/>
    <mergeCell ref="RCI72:RCN72"/>
    <mergeCell ref="QZU72:QZZ72"/>
    <mergeCell ref="RAA72:RAF72"/>
    <mergeCell ref="RAG72:RAL72"/>
    <mergeCell ref="RAM72:RAR72"/>
    <mergeCell ref="RAS72:RAX72"/>
    <mergeCell ref="RAY72:RBD72"/>
    <mergeCell ref="QYK72:QYP72"/>
    <mergeCell ref="QYQ72:QYV72"/>
    <mergeCell ref="QYW72:QZB72"/>
    <mergeCell ref="QZC72:QZH72"/>
    <mergeCell ref="QZI72:QZN72"/>
    <mergeCell ref="QZO72:QZT72"/>
    <mergeCell ref="QXA72:QXF72"/>
    <mergeCell ref="QXG72:QXL72"/>
    <mergeCell ref="QXM72:QXR72"/>
    <mergeCell ref="QXS72:QXX72"/>
    <mergeCell ref="QXY72:QYD72"/>
    <mergeCell ref="QYE72:QYJ72"/>
    <mergeCell ref="QVQ72:QVV72"/>
    <mergeCell ref="QVW72:QWB72"/>
    <mergeCell ref="QWC72:QWH72"/>
    <mergeCell ref="QWI72:QWN72"/>
    <mergeCell ref="QWO72:QWT72"/>
    <mergeCell ref="QWU72:QWZ72"/>
    <mergeCell ref="QUG72:QUL72"/>
    <mergeCell ref="QUM72:QUR72"/>
    <mergeCell ref="QUS72:QUX72"/>
    <mergeCell ref="QUY72:QVD72"/>
    <mergeCell ref="QVE72:QVJ72"/>
    <mergeCell ref="QVK72:QVP72"/>
    <mergeCell ref="QSW72:QTB72"/>
    <mergeCell ref="QTC72:QTH72"/>
    <mergeCell ref="QTI72:QTN72"/>
    <mergeCell ref="QTO72:QTT72"/>
    <mergeCell ref="QTU72:QTZ72"/>
    <mergeCell ref="QUA72:QUF72"/>
    <mergeCell ref="QRM72:QRR72"/>
    <mergeCell ref="QRS72:QRX72"/>
    <mergeCell ref="QRY72:QSD72"/>
    <mergeCell ref="QSE72:QSJ72"/>
    <mergeCell ref="QSK72:QSP72"/>
    <mergeCell ref="QSQ72:QSV72"/>
    <mergeCell ref="QQC72:QQH72"/>
    <mergeCell ref="QQI72:QQN72"/>
    <mergeCell ref="QQO72:QQT72"/>
    <mergeCell ref="QQU72:QQZ72"/>
    <mergeCell ref="QRA72:QRF72"/>
    <mergeCell ref="QRG72:QRL72"/>
    <mergeCell ref="QOS72:QOX72"/>
    <mergeCell ref="QOY72:QPD72"/>
    <mergeCell ref="QPE72:QPJ72"/>
    <mergeCell ref="QPK72:QPP72"/>
    <mergeCell ref="QPQ72:QPV72"/>
    <mergeCell ref="QPW72:QQB72"/>
    <mergeCell ref="QNI72:QNN72"/>
    <mergeCell ref="QNO72:QNT72"/>
    <mergeCell ref="QNU72:QNZ72"/>
    <mergeCell ref="QOA72:QOF72"/>
    <mergeCell ref="QOG72:QOL72"/>
    <mergeCell ref="QOM72:QOR72"/>
    <mergeCell ref="QLY72:QMD72"/>
    <mergeCell ref="QME72:QMJ72"/>
    <mergeCell ref="QMK72:QMP72"/>
    <mergeCell ref="QMQ72:QMV72"/>
    <mergeCell ref="QMW72:QNB72"/>
    <mergeCell ref="QNC72:QNH72"/>
    <mergeCell ref="QKO72:QKT72"/>
    <mergeCell ref="QKU72:QKZ72"/>
    <mergeCell ref="QLA72:QLF72"/>
    <mergeCell ref="QLG72:QLL72"/>
    <mergeCell ref="QLM72:QLR72"/>
    <mergeCell ref="QLS72:QLX72"/>
    <mergeCell ref="QJE72:QJJ72"/>
    <mergeCell ref="QJK72:QJP72"/>
    <mergeCell ref="QJQ72:QJV72"/>
    <mergeCell ref="QJW72:QKB72"/>
    <mergeCell ref="QKC72:QKH72"/>
    <mergeCell ref="QKI72:QKN72"/>
    <mergeCell ref="QHU72:QHZ72"/>
    <mergeCell ref="QIA72:QIF72"/>
    <mergeCell ref="QIG72:QIL72"/>
    <mergeCell ref="QIM72:QIR72"/>
    <mergeCell ref="QIS72:QIX72"/>
    <mergeCell ref="QIY72:QJD72"/>
    <mergeCell ref="QGK72:QGP72"/>
    <mergeCell ref="QGQ72:QGV72"/>
    <mergeCell ref="QGW72:QHB72"/>
    <mergeCell ref="QHC72:QHH72"/>
    <mergeCell ref="QHI72:QHN72"/>
    <mergeCell ref="QHO72:QHT72"/>
    <mergeCell ref="QFA72:QFF72"/>
    <mergeCell ref="QFG72:QFL72"/>
    <mergeCell ref="QFM72:QFR72"/>
    <mergeCell ref="QFS72:QFX72"/>
    <mergeCell ref="QFY72:QGD72"/>
    <mergeCell ref="QGE72:QGJ72"/>
    <mergeCell ref="QDQ72:QDV72"/>
    <mergeCell ref="QDW72:QEB72"/>
    <mergeCell ref="QEC72:QEH72"/>
    <mergeCell ref="QEI72:QEN72"/>
    <mergeCell ref="QEO72:QET72"/>
    <mergeCell ref="QEU72:QEZ72"/>
    <mergeCell ref="QCG72:QCL72"/>
    <mergeCell ref="QCM72:QCR72"/>
    <mergeCell ref="QCS72:QCX72"/>
    <mergeCell ref="QCY72:QDD72"/>
    <mergeCell ref="QDE72:QDJ72"/>
    <mergeCell ref="QDK72:QDP72"/>
    <mergeCell ref="QAW72:QBB72"/>
    <mergeCell ref="QBC72:QBH72"/>
    <mergeCell ref="QBI72:QBN72"/>
    <mergeCell ref="QBO72:QBT72"/>
    <mergeCell ref="QBU72:QBZ72"/>
    <mergeCell ref="QCA72:QCF72"/>
    <mergeCell ref="PZM72:PZR72"/>
    <mergeCell ref="PZS72:PZX72"/>
    <mergeCell ref="PZY72:QAD72"/>
    <mergeCell ref="QAE72:QAJ72"/>
    <mergeCell ref="QAK72:QAP72"/>
    <mergeCell ref="QAQ72:QAV72"/>
    <mergeCell ref="PYC72:PYH72"/>
    <mergeCell ref="PYI72:PYN72"/>
    <mergeCell ref="PYO72:PYT72"/>
    <mergeCell ref="PYU72:PYZ72"/>
    <mergeCell ref="PZA72:PZF72"/>
    <mergeCell ref="PZG72:PZL72"/>
    <mergeCell ref="PWS72:PWX72"/>
    <mergeCell ref="PWY72:PXD72"/>
    <mergeCell ref="PXE72:PXJ72"/>
    <mergeCell ref="PXK72:PXP72"/>
    <mergeCell ref="PXQ72:PXV72"/>
    <mergeCell ref="PXW72:PYB72"/>
    <mergeCell ref="PVI72:PVN72"/>
    <mergeCell ref="PVO72:PVT72"/>
    <mergeCell ref="PVU72:PVZ72"/>
    <mergeCell ref="PWA72:PWF72"/>
    <mergeCell ref="PWG72:PWL72"/>
    <mergeCell ref="PWM72:PWR72"/>
    <mergeCell ref="PTY72:PUD72"/>
    <mergeCell ref="PUE72:PUJ72"/>
    <mergeCell ref="PUK72:PUP72"/>
    <mergeCell ref="PUQ72:PUV72"/>
    <mergeCell ref="PUW72:PVB72"/>
    <mergeCell ref="PVC72:PVH72"/>
    <mergeCell ref="PSO72:PST72"/>
    <mergeCell ref="PSU72:PSZ72"/>
    <mergeCell ref="PTA72:PTF72"/>
    <mergeCell ref="PTG72:PTL72"/>
    <mergeCell ref="PTM72:PTR72"/>
    <mergeCell ref="PTS72:PTX72"/>
    <mergeCell ref="PRE72:PRJ72"/>
    <mergeCell ref="PRK72:PRP72"/>
    <mergeCell ref="PRQ72:PRV72"/>
    <mergeCell ref="PRW72:PSB72"/>
    <mergeCell ref="PSC72:PSH72"/>
    <mergeCell ref="PSI72:PSN72"/>
    <mergeCell ref="PPU72:PPZ72"/>
    <mergeCell ref="PQA72:PQF72"/>
    <mergeCell ref="PQG72:PQL72"/>
    <mergeCell ref="PQM72:PQR72"/>
    <mergeCell ref="PQS72:PQX72"/>
    <mergeCell ref="PQY72:PRD72"/>
    <mergeCell ref="POK72:POP72"/>
    <mergeCell ref="POQ72:POV72"/>
    <mergeCell ref="POW72:PPB72"/>
    <mergeCell ref="PPC72:PPH72"/>
    <mergeCell ref="PPI72:PPN72"/>
    <mergeCell ref="PPO72:PPT72"/>
    <mergeCell ref="PNA72:PNF72"/>
    <mergeCell ref="PNG72:PNL72"/>
    <mergeCell ref="PNM72:PNR72"/>
    <mergeCell ref="PNS72:PNX72"/>
    <mergeCell ref="PNY72:POD72"/>
    <mergeCell ref="POE72:POJ72"/>
    <mergeCell ref="PLQ72:PLV72"/>
    <mergeCell ref="PLW72:PMB72"/>
    <mergeCell ref="PMC72:PMH72"/>
    <mergeCell ref="PMI72:PMN72"/>
    <mergeCell ref="PMO72:PMT72"/>
    <mergeCell ref="PMU72:PMZ72"/>
    <mergeCell ref="PKG72:PKL72"/>
    <mergeCell ref="PKM72:PKR72"/>
    <mergeCell ref="PKS72:PKX72"/>
    <mergeCell ref="PKY72:PLD72"/>
    <mergeCell ref="PLE72:PLJ72"/>
    <mergeCell ref="PLK72:PLP72"/>
    <mergeCell ref="PIW72:PJB72"/>
    <mergeCell ref="PJC72:PJH72"/>
    <mergeCell ref="PJI72:PJN72"/>
    <mergeCell ref="PJO72:PJT72"/>
    <mergeCell ref="PJU72:PJZ72"/>
    <mergeCell ref="PKA72:PKF72"/>
    <mergeCell ref="PHM72:PHR72"/>
    <mergeCell ref="PHS72:PHX72"/>
    <mergeCell ref="PHY72:PID72"/>
    <mergeCell ref="PIE72:PIJ72"/>
    <mergeCell ref="PIK72:PIP72"/>
    <mergeCell ref="PIQ72:PIV72"/>
    <mergeCell ref="PGC72:PGH72"/>
    <mergeCell ref="PGI72:PGN72"/>
    <mergeCell ref="PGO72:PGT72"/>
    <mergeCell ref="PGU72:PGZ72"/>
    <mergeCell ref="PHA72:PHF72"/>
    <mergeCell ref="PHG72:PHL72"/>
    <mergeCell ref="PES72:PEX72"/>
    <mergeCell ref="PEY72:PFD72"/>
    <mergeCell ref="PFE72:PFJ72"/>
    <mergeCell ref="PFK72:PFP72"/>
    <mergeCell ref="PFQ72:PFV72"/>
    <mergeCell ref="PFW72:PGB72"/>
    <mergeCell ref="PDI72:PDN72"/>
    <mergeCell ref="PDO72:PDT72"/>
    <mergeCell ref="PDU72:PDZ72"/>
    <mergeCell ref="PEA72:PEF72"/>
    <mergeCell ref="PEG72:PEL72"/>
    <mergeCell ref="PEM72:PER72"/>
    <mergeCell ref="PBY72:PCD72"/>
    <mergeCell ref="PCE72:PCJ72"/>
    <mergeCell ref="PCK72:PCP72"/>
    <mergeCell ref="PCQ72:PCV72"/>
    <mergeCell ref="PCW72:PDB72"/>
    <mergeCell ref="PDC72:PDH72"/>
    <mergeCell ref="PAO72:PAT72"/>
    <mergeCell ref="PAU72:PAZ72"/>
    <mergeCell ref="PBA72:PBF72"/>
    <mergeCell ref="PBG72:PBL72"/>
    <mergeCell ref="PBM72:PBR72"/>
    <mergeCell ref="PBS72:PBX72"/>
    <mergeCell ref="OZE72:OZJ72"/>
    <mergeCell ref="OZK72:OZP72"/>
    <mergeCell ref="OZQ72:OZV72"/>
    <mergeCell ref="OZW72:PAB72"/>
    <mergeCell ref="PAC72:PAH72"/>
    <mergeCell ref="PAI72:PAN72"/>
    <mergeCell ref="OXU72:OXZ72"/>
    <mergeCell ref="OYA72:OYF72"/>
    <mergeCell ref="OYG72:OYL72"/>
    <mergeCell ref="OYM72:OYR72"/>
    <mergeCell ref="OYS72:OYX72"/>
    <mergeCell ref="OYY72:OZD72"/>
    <mergeCell ref="OWK72:OWP72"/>
    <mergeCell ref="OWQ72:OWV72"/>
    <mergeCell ref="OWW72:OXB72"/>
    <mergeCell ref="OXC72:OXH72"/>
    <mergeCell ref="OXI72:OXN72"/>
    <mergeCell ref="OXO72:OXT72"/>
    <mergeCell ref="OVA72:OVF72"/>
    <mergeCell ref="OVG72:OVL72"/>
    <mergeCell ref="OVM72:OVR72"/>
    <mergeCell ref="OVS72:OVX72"/>
    <mergeCell ref="OVY72:OWD72"/>
    <mergeCell ref="OWE72:OWJ72"/>
    <mergeCell ref="OTQ72:OTV72"/>
    <mergeCell ref="OTW72:OUB72"/>
    <mergeCell ref="OUC72:OUH72"/>
    <mergeCell ref="OUI72:OUN72"/>
    <mergeCell ref="OUO72:OUT72"/>
    <mergeCell ref="OUU72:OUZ72"/>
    <mergeCell ref="OSG72:OSL72"/>
    <mergeCell ref="OSM72:OSR72"/>
    <mergeCell ref="OSS72:OSX72"/>
    <mergeCell ref="OSY72:OTD72"/>
    <mergeCell ref="OTE72:OTJ72"/>
    <mergeCell ref="OTK72:OTP72"/>
    <mergeCell ref="OQW72:ORB72"/>
    <mergeCell ref="ORC72:ORH72"/>
    <mergeCell ref="ORI72:ORN72"/>
    <mergeCell ref="ORO72:ORT72"/>
    <mergeCell ref="ORU72:ORZ72"/>
    <mergeCell ref="OSA72:OSF72"/>
    <mergeCell ref="OPM72:OPR72"/>
    <mergeCell ref="OPS72:OPX72"/>
    <mergeCell ref="OPY72:OQD72"/>
    <mergeCell ref="OQE72:OQJ72"/>
    <mergeCell ref="OQK72:OQP72"/>
    <mergeCell ref="OQQ72:OQV72"/>
    <mergeCell ref="OOC72:OOH72"/>
    <mergeCell ref="OOI72:OON72"/>
    <mergeCell ref="OOO72:OOT72"/>
    <mergeCell ref="OOU72:OOZ72"/>
    <mergeCell ref="OPA72:OPF72"/>
    <mergeCell ref="OPG72:OPL72"/>
    <mergeCell ref="OMS72:OMX72"/>
    <mergeCell ref="OMY72:OND72"/>
    <mergeCell ref="ONE72:ONJ72"/>
    <mergeCell ref="ONK72:ONP72"/>
    <mergeCell ref="ONQ72:ONV72"/>
    <mergeCell ref="ONW72:OOB72"/>
    <mergeCell ref="OLI72:OLN72"/>
    <mergeCell ref="OLO72:OLT72"/>
    <mergeCell ref="OLU72:OLZ72"/>
    <mergeCell ref="OMA72:OMF72"/>
    <mergeCell ref="OMG72:OML72"/>
    <mergeCell ref="OMM72:OMR72"/>
    <mergeCell ref="OJY72:OKD72"/>
    <mergeCell ref="OKE72:OKJ72"/>
    <mergeCell ref="OKK72:OKP72"/>
    <mergeCell ref="OKQ72:OKV72"/>
    <mergeCell ref="OKW72:OLB72"/>
    <mergeCell ref="OLC72:OLH72"/>
    <mergeCell ref="OIO72:OIT72"/>
    <mergeCell ref="OIU72:OIZ72"/>
    <mergeCell ref="OJA72:OJF72"/>
    <mergeCell ref="OJG72:OJL72"/>
    <mergeCell ref="OJM72:OJR72"/>
    <mergeCell ref="OJS72:OJX72"/>
    <mergeCell ref="OHE72:OHJ72"/>
    <mergeCell ref="OHK72:OHP72"/>
    <mergeCell ref="OHQ72:OHV72"/>
    <mergeCell ref="OHW72:OIB72"/>
    <mergeCell ref="OIC72:OIH72"/>
    <mergeCell ref="OII72:OIN72"/>
    <mergeCell ref="OFU72:OFZ72"/>
    <mergeCell ref="OGA72:OGF72"/>
    <mergeCell ref="OGG72:OGL72"/>
    <mergeCell ref="OGM72:OGR72"/>
    <mergeCell ref="OGS72:OGX72"/>
    <mergeCell ref="OGY72:OHD72"/>
    <mergeCell ref="OEK72:OEP72"/>
    <mergeCell ref="OEQ72:OEV72"/>
    <mergeCell ref="OEW72:OFB72"/>
    <mergeCell ref="OFC72:OFH72"/>
    <mergeCell ref="OFI72:OFN72"/>
    <mergeCell ref="OFO72:OFT72"/>
    <mergeCell ref="ODA72:ODF72"/>
    <mergeCell ref="ODG72:ODL72"/>
    <mergeCell ref="ODM72:ODR72"/>
    <mergeCell ref="ODS72:ODX72"/>
    <mergeCell ref="ODY72:OED72"/>
    <mergeCell ref="OEE72:OEJ72"/>
    <mergeCell ref="OBQ72:OBV72"/>
    <mergeCell ref="OBW72:OCB72"/>
    <mergeCell ref="OCC72:OCH72"/>
    <mergeCell ref="OCI72:OCN72"/>
    <mergeCell ref="OCO72:OCT72"/>
    <mergeCell ref="OCU72:OCZ72"/>
    <mergeCell ref="OAG72:OAL72"/>
    <mergeCell ref="OAM72:OAR72"/>
    <mergeCell ref="OAS72:OAX72"/>
    <mergeCell ref="OAY72:OBD72"/>
    <mergeCell ref="OBE72:OBJ72"/>
    <mergeCell ref="OBK72:OBP72"/>
    <mergeCell ref="NYW72:NZB72"/>
    <mergeCell ref="NZC72:NZH72"/>
    <mergeCell ref="NZI72:NZN72"/>
    <mergeCell ref="NZO72:NZT72"/>
    <mergeCell ref="NZU72:NZZ72"/>
    <mergeCell ref="OAA72:OAF72"/>
    <mergeCell ref="NXM72:NXR72"/>
    <mergeCell ref="NXS72:NXX72"/>
    <mergeCell ref="NXY72:NYD72"/>
    <mergeCell ref="NYE72:NYJ72"/>
    <mergeCell ref="NYK72:NYP72"/>
    <mergeCell ref="NYQ72:NYV72"/>
    <mergeCell ref="NWC72:NWH72"/>
    <mergeCell ref="NWI72:NWN72"/>
    <mergeCell ref="NWO72:NWT72"/>
    <mergeCell ref="NWU72:NWZ72"/>
    <mergeCell ref="NXA72:NXF72"/>
    <mergeCell ref="NXG72:NXL72"/>
    <mergeCell ref="NUS72:NUX72"/>
    <mergeCell ref="NUY72:NVD72"/>
    <mergeCell ref="NVE72:NVJ72"/>
    <mergeCell ref="NVK72:NVP72"/>
    <mergeCell ref="NVQ72:NVV72"/>
    <mergeCell ref="NVW72:NWB72"/>
    <mergeCell ref="NTI72:NTN72"/>
    <mergeCell ref="NTO72:NTT72"/>
    <mergeCell ref="NTU72:NTZ72"/>
    <mergeCell ref="NUA72:NUF72"/>
    <mergeCell ref="NUG72:NUL72"/>
    <mergeCell ref="NUM72:NUR72"/>
    <mergeCell ref="NRY72:NSD72"/>
    <mergeCell ref="NSE72:NSJ72"/>
    <mergeCell ref="NSK72:NSP72"/>
    <mergeCell ref="NSQ72:NSV72"/>
    <mergeCell ref="NSW72:NTB72"/>
    <mergeCell ref="NTC72:NTH72"/>
    <mergeCell ref="NQO72:NQT72"/>
    <mergeCell ref="NQU72:NQZ72"/>
    <mergeCell ref="NRA72:NRF72"/>
    <mergeCell ref="NRG72:NRL72"/>
    <mergeCell ref="NRM72:NRR72"/>
    <mergeCell ref="NRS72:NRX72"/>
    <mergeCell ref="NPE72:NPJ72"/>
    <mergeCell ref="NPK72:NPP72"/>
    <mergeCell ref="NPQ72:NPV72"/>
    <mergeCell ref="NPW72:NQB72"/>
    <mergeCell ref="NQC72:NQH72"/>
    <mergeCell ref="NQI72:NQN72"/>
    <mergeCell ref="NNU72:NNZ72"/>
    <mergeCell ref="NOA72:NOF72"/>
    <mergeCell ref="NOG72:NOL72"/>
    <mergeCell ref="NOM72:NOR72"/>
    <mergeCell ref="NOS72:NOX72"/>
    <mergeCell ref="NOY72:NPD72"/>
    <mergeCell ref="NMK72:NMP72"/>
    <mergeCell ref="NMQ72:NMV72"/>
    <mergeCell ref="NMW72:NNB72"/>
    <mergeCell ref="NNC72:NNH72"/>
    <mergeCell ref="NNI72:NNN72"/>
    <mergeCell ref="NNO72:NNT72"/>
    <mergeCell ref="NLA72:NLF72"/>
    <mergeCell ref="NLG72:NLL72"/>
    <mergeCell ref="NLM72:NLR72"/>
    <mergeCell ref="NLS72:NLX72"/>
    <mergeCell ref="NLY72:NMD72"/>
    <mergeCell ref="NME72:NMJ72"/>
    <mergeCell ref="NJQ72:NJV72"/>
    <mergeCell ref="NJW72:NKB72"/>
    <mergeCell ref="NKC72:NKH72"/>
    <mergeCell ref="NKI72:NKN72"/>
    <mergeCell ref="NKO72:NKT72"/>
    <mergeCell ref="NKU72:NKZ72"/>
    <mergeCell ref="NIG72:NIL72"/>
    <mergeCell ref="NIM72:NIR72"/>
    <mergeCell ref="NIS72:NIX72"/>
    <mergeCell ref="NIY72:NJD72"/>
    <mergeCell ref="NJE72:NJJ72"/>
    <mergeCell ref="NJK72:NJP72"/>
    <mergeCell ref="NGW72:NHB72"/>
    <mergeCell ref="NHC72:NHH72"/>
    <mergeCell ref="NHI72:NHN72"/>
    <mergeCell ref="NHO72:NHT72"/>
    <mergeCell ref="NHU72:NHZ72"/>
    <mergeCell ref="NIA72:NIF72"/>
    <mergeCell ref="NFM72:NFR72"/>
    <mergeCell ref="NFS72:NFX72"/>
    <mergeCell ref="NFY72:NGD72"/>
    <mergeCell ref="NGE72:NGJ72"/>
    <mergeCell ref="NGK72:NGP72"/>
    <mergeCell ref="NGQ72:NGV72"/>
    <mergeCell ref="NEC72:NEH72"/>
    <mergeCell ref="NEI72:NEN72"/>
    <mergeCell ref="NEO72:NET72"/>
    <mergeCell ref="NEU72:NEZ72"/>
    <mergeCell ref="NFA72:NFF72"/>
    <mergeCell ref="NFG72:NFL72"/>
    <mergeCell ref="NCS72:NCX72"/>
    <mergeCell ref="NCY72:NDD72"/>
    <mergeCell ref="NDE72:NDJ72"/>
    <mergeCell ref="NDK72:NDP72"/>
    <mergeCell ref="NDQ72:NDV72"/>
    <mergeCell ref="NDW72:NEB72"/>
    <mergeCell ref="NBI72:NBN72"/>
    <mergeCell ref="NBO72:NBT72"/>
    <mergeCell ref="NBU72:NBZ72"/>
    <mergeCell ref="NCA72:NCF72"/>
    <mergeCell ref="NCG72:NCL72"/>
    <mergeCell ref="NCM72:NCR72"/>
    <mergeCell ref="MZY72:NAD72"/>
    <mergeCell ref="NAE72:NAJ72"/>
    <mergeCell ref="NAK72:NAP72"/>
    <mergeCell ref="NAQ72:NAV72"/>
    <mergeCell ref="NAW72:NBB72"/>
    <mergeCell ref="NBC72:NBH72"/>
    <mergeCell ref="MYO72:MYT72"/>
    <mergeCell ref="MYU72:MYZ72"/>
    <mergeCell ref="MZA72:MZF72"/>
    <mergeCell ref="MZG72:MZL72"/>
    <mergeCell ref="MZM72:MZR72"/>
    <mergeCell ref="MZS72:MZX72"/>
    <mergeCell ref="MXE72:MXJ72"/>
    <mergeCell ref="MXK72:MXP72"/>
    <mergeCell ref="MXQ72:MXV72"/>
    <mergeCell ref="MXW72:MYB72"/>
    <mergeCell ref="MYC72:MYH72"/>
    <mergeCell ref="MYI72:MYN72"/>
    <mergeCell ref="MVU72:MVZ72"/>
    <mergeCell ref="MWA72:MWF72"/>
    <mergeCell ref="MWG72:MWL72"/>
    <mergeCell ref="MWM72:MWR72"/>
    <mergeCell ref="MWS72:MWX72"/>
    <mergeCell ref="MWY72:MXD72"/>
    <mergeCell ref="MUK72:MUP72"/>
    <mergeCell ref="MUQ72:MUV72"/>
    <mergeCell ref="MUW72:MVB72"/>
    <mergeCell ref="MVC72:MVH72"/>
    <mergeCell ref="MVI72:MVN72"/>
    <mergeCell ref="MVO72:MVT72"/>
    <mergeCell ref="MTA72:MTF72"/>
    <mergeCell ref="MTG72:MTL72"/>
    <mergeCell ref="MTM72:MTR72"/>
    <mergeCell ref="MTS72:MTX72"/>
    <mergeCell ref="MTY72:MUD72"/>
    <mergeCell ref="MUE72:MUJ72"/>
    <mergeCell ref="MRQ72:MRV72"/>
    <mergeCell ref="MRW72:MSB72"/>
    <mergeCell ref="MSC72:MSH72"/>
    <mergeCell ref="MSI72:MSN72"/>
    <mergeCell ref="MSO72:MST72"/>
    <mergeCell ref="MSU72:MSZ72"/>
    <mergeCell ref="MQG72:MQL72"/>
    <mergeCell ref="MQM72:MQR72"/>
    <mergeCell ref="MQS72:MQX72"/>
    <mergeCell ref="MQY72:MRD72"/>
    <mergeCell ref="MRE72:MRJ72"/>
    <mergeCell ref="MRK72:MRP72"/>
    <mergeCell ref="MOW72:MPB72"/>
    <mergeCell ref="MPC72:MPH72"/>
    <mergeCell ref="MPI72:MPN72"/>
    <mergeCell ref="MPO72:MPT72"/>
    <mergeCell ref="MPU72:MPZ72"/>
    <mergeCell ref="MQA72:MQF72"/>
    <mergeCell ref="MNM72:MNR72"/>
    <mergeCell ref="MNS72:MNX72"/>
    <mergeCell ref="MNY72:MOD72"/>
    <mergeCell ref="MOE72:MOJ72"/>
    <mergeCell ref="MOK72:MOP72"/>
    <mergeCell ref="MOQ72:MOV72"/>
    <mergeCell ref="MMC72:MMH72"/>
    <mergeCell ref="MMI72:MMN72"/>
    <mergeCell ref="MMO72:MMT72"/>
    <mergeCell ref="MMU72:MMZ72"/>
    <mergeCell ref="MNA72:MNF72"/>
    <mergeCell ref="MNG72:MNL72"/>
    <mergeCell ref="MKS72:MKX72"/>
    <mergeCell ref="MKY72:MLD72"/>
    <mergeCell ref="MLE72:MLJ72"/>
    <mergeCell ref="MLK72:MLP72"/>
    <mergeCell ref="MLQ72:MLV72"/>
    <mergeCell ref="MLW72:MMB72"/>
    <mergeCell ref="MJI72:MJN72"/>
    <mergeCell ref="MJO72:MJT72"/>
    <mergeCell ref="MJU72:MJZ72"/>
    <mergeCell ref="MKA72:MKF72"/>
    <mergeCell ref="MKG72:MKL72"/>
    <mergeCell ref="MKM72:MKR72"/>
    <mergeCell ref="MHY72:MID72"/>
    <mergeCell ref="MIE72:MIJ72"/>
    <mergeCell ref="MIK72:MIP72"/>
    <mergeCell ref="MIQ72:MIV72"/>
    <mergeCell ref="MIW72:MJB72"/>
    <mergeCell ref="MJC72:MJH72"/>
    <mergeCell ref="MGO72:MGT72"/>
    <mergeCell ref="MGU72:MGZ72"/>
    <mergeCell ref="MHA72:MHF72"/>
    <mergeCell ref="MHG72:MHL72"/>
    <mergeCell ref="MHM72:MHR72"/>
    <mergeCell ref="MHS72:MHX72"/>
    <mergeCell ref="MFE72:MFJ72"/>
    <mergeCell ref="MFK72:MFP72"/>
    <mergeCell ref="MFQ72:MFV72"/>
    <mergeCell ref="MFW72:MGB72"/>
    <mergeCell ref="MGC72:MGH72"/>
    <mergeCell ref="MGI72:MGN72"/>
    <mergeCell ref="MDU72:MDZ72"/>
    <mergeCell ref="MEA72:MEF72"/>
    <mergeCell ref="MEG72:MEL72"/>
    <mergeCell ref="MEM72:MER72"/>
    <mergeCell ref="MES72:MEX72"/>
    <mergeCell ref="MEY72:MFD72"/>
    <mergeCell ref="MCK72:MCP72"/>
    <mergeCell ref="MCQ72:MCV72"/>
    <mergeCell ref="MCW72:MDB72"/>
    <mergeCell ref="MDC72:MDH72"/>
    <mergeCell ref="MDI72:MDN72"/>
    <mergeCell ref="MDO72:MDT72"/>
    <mergeCell ref="MBA72:MBF72"/>
    <mergeCell ref="MBG72:MBL72"/>
    <mergeCell ref="MBM72:MBR72"/>
    <mergeCell ref="MBS72:MBX72"/>
    <mergeCell ref="MBY72:MCD72"/>
    <mergeCell ref="MCE72:MCJ72"/>
    <mergeCell ref="LZQ72:LZV72"/>
    <mergeCell ref="LZW72:MAB72"/>
    <mergeCell ref="MAC72:MAH72"/>
    <mergeCell ref="MAI72:MAN72"/>
    <mergeCell ref="MAO72:MAT72"/>
    <mergeCell ref="MAU72:MAZ72"/>
    <mergeCell ref="LYG72:LYL72"/>
    <mergeCell ref="LYM72:LYR72"/>
    <mergeCell ref="LYS72:LYX72"/>
    <mergeCell ref="LYY72:LZD72"/>
    <mergeCell ref="LZE72:LZJ72"/>
    <mergeCell ref="LZK72:LZP72"/>
    <mergeCell ref="LWW72:LXB72"/>
    <mergeCell ref="LXC72:LXH72"/>
    <mergeCell ref="LXI72:LXN72"/>
    <mergeCell ref="LXO72:LXT72"/>
    <mergeCell ref="LXU72:LXZ72"/>
    <mergeCell ref="LYA72:LYF72"/>
    <mergeCell ref="LVM72:LVR72"/>
    <mergeCell ref="LVS72:LVX72"/>
    <mergeCell ref="LVY72:LWD72"/>
    <mergeCell ref="LWE72:LWJ72"/>
    <mergeCell ref="LWK72:LWP72"/>
    <mergeCell ref="LWQ72:LWV72"/>
    <mergeCell ref="LUC72:LUH72"/>
    <mergeCell ref="LUI72:LUN72"/>
    <mergeCell ref="LUO72:LUT72"/>
    <mergeCell ref="LUU72:LUZ72"/>
    <mergeCell ref="LVA72:LVF72"/>
    <mergeCell ref="LVG72:LVL72"/>
    <mergeCell ref="LSS72:LSX72"/>
    <mergeCell ref="LSY72:LTD72"/>
    <mergeCell ref="LTE72:LTJ72"/>
    <mergeCell ref="LTK72:LTP72"/>
    <mergeCell ref="LTQ72:LTV72"/>
    <mergeCell ref="LTW72:LUB72"/>
    <mergeCell ref="LRI72:LRN72"/>
    <mergeCell ref="LRO72:LRT72"/>
    <mergeCell ref="LRU72:LRZ72"/>
    <mergeCell ref="LSA72:LSF72"/>
    <mergeCell ref="LSG72:LSL72"/>
    <mergeCell ref="LSM72:LSR72"/>
    <mergeCell ref="LPY72:LQD72"/>
    <mergeCell ref="LQE72:LQJ72"/>
    <mergeCell ref="LQK72:LQP72"/>
    <mergeCell ref="LQQ72:LQV72"/>
    <mergeCell ref="LQW72:LRB72"/>
    <mergeCell ref="LRC72:LRH72"/>
    <mergeCell ref="LOO72:LOT72"/>
    <mergeCell ref="LOU72:LOZ72"/>
    <mergeCell ref="LPA72:LPF72"/>
    <mergeCell ref="LPG72:LPL72"/>
    <mergeCell ref="LPM72:LPR72"/>
    <mergeCell ref="LPS72:LPX72"/>
    <mergeCell ref="LNE72:LNJ72"/>
    <mergeCell ref="LNK72:LNP72"/>
    <mergeCell ref="LNQ72:LNV72"/>
    <mergeCell ref="LNW72:LOB72"/>
    <mergeCell ref="LOC72:LOH72"/>
    <mergeCell ref="LOI72:LON72"/>
    <mergeCell ref="LLU72:LLZ72"/>
    <mergeCell ref="LMA72:LMF72"/>
    <mergeCell ref="LMG72:LML72"/>
    <mergeCell ref="LMM72:LMR72"/>
    <mergeCell ref="LMS72:LMX72"/>
    <mergeCell ref="LMY72:LND72"/>
    <mergeCell ref="LKK72:LKP72"/>
    <mergeCell ref="LKQ72:LKV72"/>
    <mergeCell ref="LKW72:LLB72"/>
    <mergeCell ref="LLC72:LLH72"/>
    <mergeCell ref="LLI72:LLN72"/>
    <mergeCell ref="LLO72:LLT72"/>
    <mergeCell ref="LJA72:LJF72"/>
    <mergeCell ref="LJG72:LJL72"/>
    <mergeCell ref="LJM72:LJR72"/>
    <mergeCell ref="LJS72:LJX72"/>
    <mergeCell ref="LJY72:LKD72"/>
    <mergeCell ref="LKE72:LKJ72"/>
    <mergeCell ref="LHQ72:LHV72"/>
    <mergeCell ref="LHW72:LIB72"/>
    <mergeCell ref="LIC72:LIH72"/>
    <mergeCell ref="LII72:LIN72"/>
    <mergeCell ref="LIO72:LIT72"/>
    <mergeCell ref="LIU72:LIZ72"/>
    <mergeCell ref="LGG72:LGL72"/>
    <mergeCell ref="LGM72:LGR72"/>
    <mergeCell ref="LGS72:LGX72"/>
    <mergeCell ref="LGY72:LHD72"/>
    <mergeCell ref="LHE72:LHJ72"/>
    <mergeCell ref="LHK72:LHP72"/>
    <mergeCell ref="LEW72:LFB72"/>
    <mergeCell ref="LFC72:LFH72"/>
    <mergeCell ref="LFI72:LFN72"/>
    <mergeCell ref="LFO72:LFT72"/>
    <mergeCell ref="LFU72:LFZ72"/>
    <mergeCell ref="LGA72:LGF72"/>
    <mergeCell ref="LDM72:LDR72"/>
    <mergeCell ref="LDS72:LDX72"/>
    <mergeCell ref="LDY72:LED72"/>
    <mergeCell ref="LEE72:LEJ72"/>
    <mergeCell ref="LEK72:LEP72"/>
    <mergeCell ref="LEQ72:LEV72"/>
    <mergeCell ref="LCC72:LCH72"/>
    <mergeCell ref="LCI72:LCN72"/>
    <mergeCell ref="LCO72:LCT72"/>
    <mergeCell ref="LCU72:LCZ72"/>
    <mergeCell ref="LDA72:LDF72"/>
    <mergeCell ref="LDG72:LDL72"/>
    <mergeCell ref="LAS72:LAX72"/>
    <mergeCell ref="LAY72:LBD72"/>
    <mergeCell ref="LBE72:LBJ72"/>
    <mergeCell ref="LBK72:LBP72"/>
    <mergeCell ref="LBQ72:LBV72"/>
    <mergeCell ref="LBW72:LCB72"/>
    <mergeCell ref="KZI72:KZN72"/>
    <mergeCell ref="KZO72:KZT72"/>
    <mergeCell ref="KZU72:KZZ72"/>
    <mergeCell ref="LAA72:LAF72"/>
    <mergeCell ref="LAG72:LAL72"/>
    <mergeCell ref="LAM72:LAR72"/>
    <mergeCell ref="KXY72:KYD72"/>
    <mergeCell ref="KYE72:KYJ72"/>
    <mergeCell ref="KYK72:KYP72"/>
    <mergeCell ref="KYQ72:KYV72"/>
    <mergeCell ref="KYW72:KZB72"/>
    <mergeCell ref="KZC72:KZH72"/>
    <mergeCell ref="KWO72:KWT72"/>
    <mergeCell ref="KWU72:KWZ72"/>
    <mergeCell ref="KXA72:KXF72"/>
    <mergeCell ref="KXG72:KXL72"/>
    <mergeCell ref="KXM72:KXR72"/>
    <mergeCell ref="KXS72:KXX72"/>
    <mergeCell ref="KVE72:KVJ72"/>
    <mergeCell ref="KVK72:KVP72"/>
    <mergeCell ref="KVQ72:KVV72"/>
    <mergeCell ref="KVW72:KWB72"/>
    <mergeCell ref="KWC72:KWH72"/>
    <mergeCell ref="KWI72:KWN72"/>
    <mergeCell ref="KTU72:KTZ72"/>
    <mergeCell ref="KUA72:KUF72"/>
    <mergeCell ref="KUG72:KUL72"/>
    <mergeCell ref="KUM72:KUR72"/>
    <mergeCell ref="KUS72:KUX72"/>
    <mergeCell ref="KUY72:KVD72"/>
    <mergeCell ref="KSK72:KSP72"/>
    <mergeCell ref="KSQ72:KSV72"/>
    <mergeCell ref="KSW72:KTB72"/>
    <mergeCell ref="KTC72:KTH72"/>
    <mergeCell ref="KTI72:KTN72"/>
    <mergeCell ref="KTO72:KTT72"/>
    <mergeCell ref="KRA72:KRF72"/>
    <mergeCell ref="KRG72:KRL72"/>
    <mergeCell ref="KRM72:KRR72"/>
    <mergeCell ref="KRS72:KRX72"/>
    <mergeCell ref="KRY72:KSD72"/>
    <mergeCell ref="KSE72:KSJ72"/>
    <mergeCell ref="KPQ72:KPV72"/>
    <mergeCell ref="KPW72:KQB72"/>
    <mergeCell ref="KQC72:KQH72"/>
    <mergeCell ref="KQI72:KQN72"/>
    <mergeCell ref="KQO72:KQT72"/>
    <mergeCell ref="KQU72:KQZ72"/>
    <mergeCell ref="KOG72:KOL72"/>
    <mergeCell ref="KOM72:KOR72"/>
    <mergeCell ref="KOS72:KOX72"/>
    <mergeCell ref="KOY72:KPD72"/>
    <mergeCell ref="KPE72:KPJ72"/>
    <mergeCell ref="KPK72:KPP72"/>
    <mergeCell ref="KMW72:KNB72"/>
    <mergeCell ref="KNC72:KNH72"/>
    <mergeCell ref="KNI72:KNN72"/>
    <mergeCell ref="KNO72:KNT72"/>
    <mergeCell ref="KNU72:KNZ72"/>
    <mergeCell ref="KOA72:KOF72"/>
    <mergeCell ref="KLM72:KLR72"/>
    <mergeCell ref="KLS72:KLX72"/>
    <mergeCell ref="KLY72:KMD72"/>
    <mergeCell ref="KME72:KMJ72"/>
    <mergeCell ref="KMK72:KMP72"/>
    <mergeCell ref="KMQ72:KMV72"/>
    <mergeCell ref="KKC72:KKH72"/>
    <mergeCell ref="KKI72:KKN72"/>
    <mergeCell ref="KKO72:KKT72"/>
    <mergeCell ref="KKU72:KKZ72"/>
    <mergeCell ref="KLA72:KLF72"/>
    <mergeCell ref="KLG72:KLL72"/>
    <mergeCell ref="KIS72:KIX72"/>
    <mergeCell ref="KIY72:KJD72"/>
    <mergeCell ref="KJE72:KJJ72"/>
    <mergeCell ref="KJK72:KJP72"/>
    <mergeCell ref="KJQ72:KJV72"/>
    <mergeCell ref="KJW72:KKB72"/>
    <mergeCell ref="KHI72:KHN72"/>
    <mergeCell ref="KHO72:KHT72"/>
    <mergeCell ref="KHU72:KHZ72"/>
    <mergeCell ref="KIA72:KIF72"/>
    <mergeCell ref="KIG72:KIL72"/>
    <mergeCell ref="KIM72:KIR72"/>
    <mergeCell ref="KFY72:KGD72"/>
    <mergeCell ref="KGE72:KGJ72"/>
    <mergeCell ref="KGK72:KGP72"/>
    <mergeCell ref="KGQ72:KGV72"/>
    <mergeCell ref="KGW72:KHB72"/>
    <mergeCell ref="KHC72:KHH72"/>
    <mergeCell ref="KEO72:KET72"/>
    <mergeCell ref="KEU72:KEZ72"/>
    <mergeCell ref="KFA72:KFF72"/>
    <mergeCell ref="KFG72:KFL72"/>
    <mergeCell ref="KFM72:KFR72"/>
    <mergeCell ref="KFS72:KFX72"/>
    <mergeCell ref="KDE72:KDJ72"/>
    <mergeCell ref="KDK72:KDP72"/>
    <mergeCell ref="KDQ72:KDV72"/>
    <mergeCell ref="KDW72:KEB72"/>
    <mergeCell ref="KEC72:KEH72"/>
    <mergeCell ref="KEI72:KEN72"/>
    <mergeCell ref="KBU72:KBZ72"/>
    <mergeCell ref="KCA72:KCF72"/>
    <mergeCell ref="KCG72:KCL72"/>
    <mergeCell ref="KCM72:KCR72"/>
    <mergeCell ref="KCS72:KCX72"/>
    <mergeCell ref="KCY72:KDD72"/>
    <mergeCell ref="KAK72:KAP72"/>
    <mergeCell ref="KAQ72:KAV72"/>
    <mergeCell ref="KAW72:KBB72"/>
    <mergeCell ref="KBC72:KBH72"/>
    <mergeCell ref="KBI72:KBN72"/>
    <mergeCell ref="KBO72:KBT72"/>
    <mergeCell ref="JZA72:JZF72"/>
    <mergeCell ref="JZG72:JZL72"/>
    <mergeCell ref="JZM72:JZR72"/>
    <mergeCell ref="JZS72:JZX72"/>
    <mergeCell ref="JZY72:KAD72"/>
    <mergeCell ref="KAE72:KAJ72"/>
    <mergeCell ref="JXQ72:JXV72"/>
    <mergeCell ref="JXW72:JYB72"/>
    <mergeCell ref="JYC72:JYH72"/>
    <mergeCell ref="JYI72:JYN72"/>
    <mergeCell ref="JYO72:JYT72"/>
    <mergeCell ref="JYU72:JYZ72"/>
    <mergeCell ref="JWG72:JWL72"/>
    <mergeCell ref="JWM72:JWR72"/>
    <mergeCell ref="JWS72:JWX72"/>
    <mergeCell ref="JWY72:JXD72"/>
    <mergeCell ref="JXE72:JXJ72"/>
    <mergeCell ref="JXK72:JXP72"/>
    <mergeCell ref="JUW72:JVB72"/>
    <mergeCell ref="JVC72:JVH72"/>
    <mergeCell ref="JVI72:JVN72"/>
    <mergeCell ref="JVO72:JVT72"/>
    <mergeCell ref="JVU72:JVZ72"/>
    <mergeCell ref="JWA72:JWF72"/>
    <mergeCell ref="JTM72:JTR72"/>
    <mergeCell ref="JTS72:JTX72"/>
    <mergeCell ref="JTY72:JUD72"/>
    <mergeCell ref="JUE72:JUJ72"/>
    <mergeCell ref="JUK72:JUP72"/>
    <mergeCell ref="JUQ72:JUV72"/>
    <mergeCell ref="JSC72:JSH72"/>
    <mergeCell ref="JSI72:JSN72"/>
    <mergeCell ref="JSO72:JST72"/>
    <mergeCell ref="JSU72:JSZ72"/>
    <mergeCell ref="JTA72:JTF72"/>
    <mergeCell ref="JTG72:JTL72"/>
    <mergeCell ref="JQS72:JQX72"/>
    <mergeCell ref="JQY72:JRD72"/>
    <mergeCell ref="JRE72:JRJ72"/>
    <mergeCell ref="JRK72:JRP72"/>
    <mergeCell ref="JRQ72:JRV72"/>
    <mergeCell ref="JRW72:JSB72"/>
    <mergeCell ref="JPI72:JPN72"/>
    <mergeCell ref="JPO72:JPT72"/>
    <mergeCell ref="JPU72:JPZ72"/>
    <mergeCell ref="JQA72:JQF72"/>
    <mergeCell ref="JQG72:JQL72"/>
    <mergeCell ref="JQM72:JQR72"/>
    <mergeCell ref="JNY72:JOD72"/>
    <mergeCell ref="JOE72:JOJ72"/>
    <mergeCell ref="JOK72:JOP72"/>
    <mergeCell ref="JOQ72:JOV72"/>
    <mergeCell ref="JOW72:JPB72"/>
    <mergeCell ref="JPC72:JPH72"/>
    <mergeCell ref="JMO72:JMT72"/>
    <mergeCell ref="JMU72:JMZ72"/>
    <mergeCell ref="JNA72:JNF72"/>
    <mergeCell ref="JNG72:JNL72"/>
    <mergeCell ref="JNM72:JNR72"/>
    <mergeCell ref="JNS72:JNX72"/>
    <mergeCell ref="JLE72:JLJ72"/>
    <mergeCell ref="JLK72:JLP72"/>
    <mergeCell ref="JLQ72:JLV72"/>
    <mergeCell ref="JLW72:JMB72"/>
    <mergeCell ref="JMC72:JMH72"/>
    <mergeCell ref="JMI72:JMN72"/>
    <mergeCell ref="JJU72:JJZ72"/>
    <mergeCell ref="JKA72:JKF72"/>
    <mergeCell ref="JKG72:JKL72"/>
    <mergeCell ref="JKM72:JKR72"/>
    <mergeCell ref="JKS72:JKX72"/>
    <mergeCell ref="JKY72:JLD72"/>
    <mergeCell ref="JIK72:JIP72"/>
    <mergeCell ref="JIQ72:JIV72"/>
    <mergeCell ref="JIW72:JJB72"/>
    <mergeCell ref="JJC72:JJH72"/>
    <mergeCell ref="JJI72:JJN72"/>
    <mergeCell ref="JJO72:JJT72"/>
    <mergeCell ref="JHA72:JHF72"/>
    <mergeCell ref="JHG72:JHL72"/>
    <mergeCell ref="JHM72:JHR72"/>
    <mergeCell ref="JHS72:JHX72"/>
    <mergeCell ref="JHY72:JID72"/>
    <mergeCell ref="JIE72:JIJ72"/>
    <mergeCell ref="JFQ72:JFV72"/>
    <mergeCell ref="JFW72:JGB72"/>
    <mergeCell ref="JGC72:JGH72"/>
    <mergeCell ref="JGI72:JGN72"/>
    <mergeCell ref="JGO72:JGT72"/>
    <mergeCell ref="JGU72:JGZ72"/>
    <mergeCell ref="JEG72:JEL72"/>
    <mergeCell ref="JEM72:JER72"/>
    <mergeCell ref="JES72:JEX72"/>
    <mergeCell ref="JEY72:JFD72"/>
    <mergeCell ref="JFE72:JFJ72"/>
    <mergeCell ref="JFK72:JFP72"/>
    <mergeCell ref="JCW72:JDB72"/>
    <mergeCell ref="JDC72:JDH72"/>
    <mergeCell ref="JDI72:JDN72"/>
    <mergeCell ref="JDO72:JDT72"/>
    <mergeCell ref="JDU72:JDZ72"/>
    <mergeCell ref="JEA72:JEF72"/>
    <mergeCell ref="JBM72:JBR72"/>
    <mergeCell ref="JBS72:JBX72"/>
    <mergeCell ref="JBY72:JCD72"/>
    <mergeCell ref="JCE72:JCJ72"/>
    <mergeCell ref="JCK72:JCP72"/>
    <mergeCell ref="JCQ72:JCV72"/>
    <mergeCell ref="JAC72:JAH72"/>
    <mergeCell ref="JAI72:JAN72"/>
    <mergeCell ref="JAO72:JAT72"/>
    <mergeCell ref="JAU72:JAZ72"/>
    <mergeCell ref="JBA72:JBF72"/>
    <mergeCell ref="JBG72:JBL72"/>
    <mergeCell ref="IYS72:IYX72"/>
    <mergeCell ref="IYY72:IZD72"/>
    <mergeCell ref="IZE72:IZJ72"/>
    <mergeCell ref="IZK72:IZP72"/>
    <mergeCell ref="IZQ72:IZV72"/>
    <mergeCell ref="IZW72:JAB72"/>
    <mergeCell ref="IXI72:IXN72"/>
    <mergeCell ref="IXO72:IXT72"/>
    <mergeCell ref="IXU72:IXZ72"/>
    <mergeCell ref="IYA72:IYF72"/>
    <mergeCell ref="IYG72:IYL72"/>
    <mergeCell ref="IYM72:IYR72"/>
    <mergeCell ref="IVY72:IWD72"/>
    <mergeCell ref="IWE72:IWJ72"/>
    <mergeCell ref="IWK72:IWP72"/>
    <mergeCell ref="IWQ72:IWV72"/>
    <mergeCell ref="IWW72:IXB72"/>
    <mergeCell ref="IXC72:IXH72"/>
    <mergeCell ref="IUO72:IUT72"/>
    <mergeCell ref="IUU72:IUZ72"/>
    <mergeCell ref="IVA72:IVF72"/>
    <mergeCell ref="IVG72:IVL72"/>
    <mergeCell ref="IVM72:IVR72"/>
    <mergeCell ref="IVS72:IVX72"/>
    <mergeCell ref="ITE72:ITJ72"/>
    <mergeCell ref="ITK72:ITP72"/>
    <mergeCell ref="ITQ72:ITV72"/>
    <mergeCell ref="ITW72:IUB72"/>
    <mergeCell ref="IUC72:IUH72"/>
    <mergeCell ref="IUI72:IUN72"/>
    <mergeCell ref="IRU72:IRZ72"/>
    <mergeCell ref="ISA72:ISF72"/>
    <mergeCell ref="ISG72:ISL72"/>
    <mergeCell ref="ISM72:ISR72"/>
    <mergeCell ref="ISS72:ISX72"/>
    <mergeCell ref="ISY72:ITD72"/>
    <mergeCell ref="IQK72:IQP72"/>
    <mergeCell ref="IQQ72:IQV72"/>
    <mergeCell ref="IQW72:IRB72"/>
    <mergeCell ref="IRC72:IRH72"/>
    <mergeCell ref="IRI72:IRN72"/>
    <mergeCell ref="IRO72:IRT72"/>
    <mergeCell ref="IPA72:IPF72"/>
    <mergeCell ref="IPG72:IPL72"/>
    <mergeCell ref="IPM72:IPR72"/>
    <mergeCell ref="IPS72:IPX72"/>
    <mergeCell ref="IPY72:IQD72"/>
    <mergeCell ref="IQE72:IQJ72"/>
    <mergeCell ref="INQ72:INV72"/>
    <mergeCell ref="INW72:IOB72"/>
    <mergeCell ref="IOC72:IOH72"/>
    <mergeCell ref="IOI72:ION72"/>
    <mergeCell ref="IOO72:IOT72"/>
    <mergeCell ref="IOU72:IOZ72"/>
    <mergeCell ref="IMG72:IML72"/>
    <mergeCell ref="IMM72:IMR72"/>
    <mergeCell ref="IMS72:IMX72"/>
    <mergeCell ref="IMY72:IND72"/>
    <mergeCell ref="INE72:INJ72"/>
    <mergeCell ref="INK72:INP72"/>
    <mergeCell ref="IKW72:ILB72"/>
    <mergeCell ref="ILC72:ILH72"/>
    <mergeCell ref="ILI72:ILN72"/>
    <mergeCell ref="ILO72:ILT72"/>
    <mergeCell ref="ILU72:ILZ72"/>
    <mergeCell ref="IMA72:IMF72"/>
    <mergeCell ref="IJM72:IJR72"/>
    <mergeCell ref="IJS72:IJX72"/>
    <mergeCell ref="IJY72:IKD72"/>
    <mergeCell ref="IKE72:IKJ72"/>
    <mergeCell ref="IKK72:IKP72"/>
    <mergeCell ref="IKQ72:IKV72"/>
    <mergeCell ref="IIC72:IIH72"/>
    <mergeCell ref="III72:IIN72"/>
    <mergeCell ref="IIO72:IIT72"/>
    <mergeCell ref="IIU72:IIZ72"/>
    <mergeCell ref="IJA72:IJF72"/>
    <mergeCell ref="IJG72:IJL72"/>
    <mergeCell ref="IGS72:IGX72"/>
    <mergeCell ref="IGY72:IHD72"/>
    <mergeCell ref="IHE72:IHJ72"/>
    <mergeCell ref="IHK72:IHP72"/>
    <mergeCell ref="IHQ72:IHV72"/>
    <mergeCell ref="IHW72:IIB72"/>
    <mergeCell ref="IFI72:IFN72"/>
    <mergeCell ref="IFO72:IFT72"/>
    <mergeCell ref="IFU72:IFZ72"/>
    <mergeCell ref="IGA72:IGF72"/>
    <mergeCell ref="IGG72:IGL72"/>
    <mergeCell ref="IGM72:IGR72"/>
    <mergeCell ref="IDY72:IED72"/>
    <mergeCell ref="IEE72:IEJ72"/>
    <mergeCell ref="IEK72:IEP72"/>
    <mergeCell ref="IEQ72:IEV72"/>
    <mergeCell ref="IEW72:IFB72"/>
    <mergeCell ref="IFC72:IFH72"/>
    <mergeCell ref="ICO72:ICT72"/>
    <mergeCell ref="ICU72:ICZ72"/>
    <mergeCell ref="IDA72:IDF72"/>
    <mergeCell ref="IDG72:IDL72"/>
    <mergeCell ref="IDM72:IDR72"/>
    <mergeCell ref="IDS72:IDX72"/>
    <mergeCell ref="IBE72:IBJ72"/>
    <mergeCell ref="IBK72:IBP72"/>
    <mergeCell ref="IBQ72:IBV72"/>
    <mergeCell ref="IBW72:ICB72"/>
    <mergeCell ref="ICC72:ICH72"/>
    <mergeCell ref="ICI72:ICN72"/>
    <mergeCell ref="HZU72:HZZ72"/>
    <mergeCell ref="IAA72:IAF72"/>
    <mergeCell ref="IAG72:IAL72"/>
    <mergeCell ref="IAM72:IAR72"/>
    <mergeCell ref="IAS72:IAX72"/>
    <mergeCell ref="IAY72:IBD72"/>
    <mergeCell ref="HYK72:HYP72"/>
    <mergeCell ref="HYQ72:HYV72"/>
    <mergeCell ref="HYW72:HZB72"/>
    <mergeCell ref="HZC72:HZH72"/>
    <mergeCell ref="HZI72:HZN72"/>
    <mergeCell ref="HZO72:HZT72"/>
    <mergeCell ref="HXA72:HXF72"/>
    <mergeCell ref="HXG72:HXL72"/>
    <mergeCell ref="HXM72:HXR72"/>
    <mergeCell ref="HXS72:HXX72"/>
    <mergeCell ref="HXY72:HYD72"/>
    <mergeCell ref="HYE72:HYJ72"/>
    <mergeCell ref="HVQ72:HVV72"/>
    <mergeCell ref="HVW72:HWB72"/>
    <mergeCell ref="HWC72:HWH72"/>
    <mergeCell ref="HWI72:HWN72"/>
    <mergeCell ref="HWO72:HWT72"/>
    <mergeCell ref="HWU72:HWZ72"/>
    <mergeCell ref="HUG72:HUL72"/>
    <mergeCell ref="HUM72:HUR72"/>
    <mergeCell ref="HUS72:HUX72"/>
    <mergeCell ref="HUY72:HVD72"/>
    <mergeCell ref="HVE72:HVJ72"/>
    <mergeCell ref="HVK72:HVP72"/>
    <mergeCell ref="HSW72:HTB72"/>
    <mergeCell ref="HTC72:HTH72"/>
    <mergeCell ref="HTI72:HTN72"/>
    <mergeCell ref="HTO72:HTT72"/>
    <mergeCell ref="HTU72:HTZ72"/>
    <mergeCell ref="HUA72:HUF72"/>
    <mergeCell ref="HRM72:HRR72"/>
    <mergeCell ref="HRS72:HRX72"/>
    <mergeCell ref="HRY72:HSD72"/>
    <mergeCell ref="HSE72:HSJ72"/>
    <mergeCell ref="HSK72:HSP72"/>
    <mergeCell ref="HSQ72:HSV72"/>
    <mergeCell ref="HQC72:HQH72"/>
    <mergeCell ref="HQI72:HQN72"/>
    <mergeCell ref="HQO72:HQT72"/>
    <mergeCell ref="HQU72:HQZ72"/>
    <mergeCell ref="HRA72:HRF72"/>
    <mergeCell ref="HRG72:HRL72"/>
    <mergeCell ref="HOS72:HOX72"/>
    <mergeCell ref="HOY72:HPD72"/>
    <mergeCell ref="HPE72:HPJ72"/>
    <mergeCell ref="HPK72:HPP72"/>
    <mergeCell ref="HPQ72:HPV72"/>
    <mergeCell ref="HPW72:HQB72"/>
    <mergeCell ref="HNI72:HNN72"/>
    <mergeCell ref="HNO72:HNT72"/>
    <mergeCell ref="HNU72:HNZ72"/>
    <mergeCell ref="HOA72:HOF72"/>
    <mergeCell ref="HOG72:HOL72"/>
    <mergeCell ref="HOM72:HOR72"/>
    <mergeCell ref="HLY72:HMD72"/>
    <mergeCell ref="HME72:HMJ72"/>
    <mergeCell ref="HMK72:HMP72"/>
    <mergeCell ref="HMQ72:HMV72"/>
    <mergeCell ref="HMW72:HNB72"/>
    <mergeCell ref="HNC72:HNH72"/>
    <mergeCell ref="HKO72:HKT72"/>
    <mergeCell ref="HKU72:HKZ72"/>
    <mergeCell ref="HLA72:HLF72"/>
    <mergeCell ref="HLG72:HLL72"/>
    <mergeCell ref="HLM72:HLR72"/>
    <mergeCell ref="HLS72:HLX72"/>
    <mergeCell ref="HJE72:HJJ72"/>
    <mergeCell ref="HJK72:HJP72"/>
    <mergeCell ref="HJQ72:HJV72"/>
    <mergeCell ref="HJW72:HKB72"/>
    <mergeCell ref="HKC72:HKH72"/>
    <mergeCell ref="HKI72:HKN72"/>
    <mergeCell ref="HHU72:HHZ72"/>
    <mergeCell ref="HIA72:HIF72"/>
    <mergeCell ref="HIG72:HIL72"/>
    <mergeCell ref="HIM72:HIR72"/>
    <mergeCell ref="HIS72:HIX72"/>
    <mergeCell ref="HIY72:HJD72"/>
    <mergeCell ref="HGK72:HGP72"/>
    <mergeCell ref="HGQ72:HGV72"/>
    <mergeCell ref="HGW72:HHB72"/>
    <mergeCell ref="HHC72:HHH72"/>
    <mergeCell ref="HHI72:HHN72"/>
    <mergeCell ref="HHO72:HHT72"/>
    <mergeCell ref="HFA72:HFF72"/>
    <mergeCell ref="HFG72:HFL72"/>
    <mergeCell ref="HFM72:HFR72"/>
    <mergeCell ref="HFS72:HFX72"/>
    <mergeCell ref="HFY72:HGD72"/>
    <mergeCell ref="HGE72:HGJ72"/>
    <mergeCell ref="HDQ72:HDV72"/>
    <mergeCell ref="HDW72:HEB72"/>
    <mergeCell ref="HEC72:HEH72"/>
    <mergeCell ref="HEI72:HEN72"/>
    <mergeCell ref="HEO72:HET72"/>
    <mergeCell ref="HEU72:HEZ72"/>
    <mergeCell ref="HCG72:HCL72"/>
    <mergeCell ref="HCM72:HCR72"/>
    <mergeCell ref="HCS72:HCX72"/>
    <mergeCell ref="HCY72:HDD72"/>
    <mergeCell ref="HDE72:HDJ72"/>
    <mergeCell ref="HDK72:HDP72"/>
    <mergeCell ref="HAW72:HBB72"/>
    <mergeCell ref="HBC72:HBH72"/>
    <mergeCell ref="HBI72:HBN72"/>
    <mergeCell ref="HBO72:HBT72"/>
    <mergeCell ref="HBU72:HBZ72"/>
    <mergeCell ref="HCA72:HCF72"/>
    <mergeCell ref="GZM72:GZR72"/>
    <mergeCell ref="GZS72:GZX72"/>
    <mergeCell ref="GZY72:HAD72"/>
    <mergeCell ref="HAE72:HAJ72"/>
    <mergeCell ref="HAK72:HAP72"/>
    <mergeCell ref="HAQ72:HAV72"/>
    <mergeCell ref="GYC72:GYH72"/>
    <mergeCell ref="GYI72:GYN72"/>
    <mergeCell ref="GYO72:GYT72"/>
    <mergeCell ref="GYU72:GYZ72"/>
    <mergeCell ref="GZA72:GZF72"/>
    <mergeCell ref="GZG72:GZL72"/>
    <mergeCell ref="GWS72:GWX72"/>
    <mergeCell ref="GWY72:GXD72"/>
    <mergeCell ref="GXE72:GXJ72"/>
    <mergeCell ref="GXK72:GXP72"/>
    <mergeCell ref="GXQ72:GXV72"/>
    <mergeCell ref="GXW72:GYB72"/>
    <mergeCell ref="GVI72:GVN72"/>
    <mergeCell ref="GVO72:GVT72"/>
    <mergeCell ref="GVU72:GVZ72"/>
    <mergeCell ref="GWA72:GWF72"/>
    <mergeCell ref="GWG72:GWL72"/>
    <mergeCell ref="GWM72:GWR72"/>
    <mergeCell ref="GTY72:GUD72"/>
    <mergeCell ref="GUE72:GUJ72"/>
    <mergeCell ref="GUK72:GUP72"/>
    <mergeCell ref="GUQ72:GUV72"/>
    <mergeCell ref="GUW72:GVB72"/>
    <mergeCell ref="GVC72:GVH72"/>
    <mergeCell ref="GSO72:GST72"/>
    <mergeCell ref="GSU72:GSZ72"/>
    <mergeCell ref="GTA72:GTF72"/>
    <mergeCell ref="GTG72:GTL72"/>
    <mergeCell ref="GTM72:GTR72"/>
    <mergeCell ref="GTS72:GTX72"/>
    <mergeCell ref="GRE72:GRJ72"/>
    <mergeCell ref="GRK72:GRP72"/>
    <mergeCell ref="GRQ72:GRV72"/>
    <mergeCell ref="GRW72:GSB72"/>
    <mergeCell ref="GSC72:GSH72"/>
    <mergeCell ref="GSI72:GSN72"/>
    <mergeCell ref="GPU72:GPZ72"/>
    <mergeCell ref="GQA72:GQF72"/>
    <mergeCell ref="GQG72:GQL72"/>
    <mergeCell ref="GQM72:GQR72"/>
    <mergeCell ref="GQS72:GQX72"/>
    <mergeCell ref="GQY72:GRD72"/>
    <mergeCell ref="GOK72:GOP72"/>
    <mergeCell ref="GOQ72:GOV72"/>
    <mergeCell ref="GOW72:GPB72"/>
    <mergeCell ref="GPC72:GPH72"/>
    <mergeCell ref="GPI72:GPN72"/>
    <mergeCell ref="GPO72:GPT72"/>
    <mergeCell ref="GNA72:GNF72"/>
    <mergeCell ref="GNG72:GNL72"/>
    <mergeCell ref="GNM72:GNR72"/>
    <mergeCell ref="GNS72:GNX72"/>
    <mergeCell ref="GNY72:GOD72"/>
    <mergeCell ref="GOE72:GOJ72"/>
    <mergeCell ref="GLQ72:GLV72"/>
    <mergeCell ref="GLW72:GMB72"/>
    <mergeCell ref="GMC72:GMH72"/>
    <mergeCell ref="GMI72:GMN72"/>
    <mergeCell ref="GMO72:GMT72"/>
    <mergeCell ref="GMU72:GMZ72"/>
    <mergeCell ref="GKG72:GKL72"/>
    <mergeCell ref="GKM72:GKR72"/>
    <mergeCell ref="GKS72:GKX72"/>
    <mergeCell ref="GKY72:GLD72"/>
    <mergeCell ref="GLE72:GLJ72"/>
    <mergeCell ref="GLK72:GLP72"/>
    <mergeCell ref="GIW72:GJB72"/>
    <mergeCell ref="GJC72:GJH72"/>
    <mergeCell ref="GJI72:GJN72"/>
    <mergeCell ref="GJO72:GJT72"/>
    <mergeCell ref="GJU72:GJZ72"/>
    <mergeCell ref="GKA72:GKF72"/>
    <mergeCell ref="GHM72:GHR72"/>
    <mergeCell ref="GHS72:GHX72"/>
    <mergeCell ref="GHY72:GID72"/>
    <mergeCell ref="GIE72:GIJ72"/>
    <mergeCell ref="GIK72:GIP72"/>
    <mergeCell ref="GIQ72:GIV72"/>
    <mergeCell ref="GGC72:GGH72"/>
    <mergeCell ref="GGI72:GGN72"/>
    <mergeCell ref="GGO72:GGT72"/>
    <mergeCell ref="GGU72:GGZ72"/>
    <mergeCell ref="GHA72:GHF72"/>
    <mergeCell ref="GHG72:GHL72"/>
    <mergeCell ref="GES72:GEX72"/>
    <mergeCell ref="GEY72:GFD72"/>
    <mergeCell ref="GFE72:GFJ72"/>
    <mergeCell ref="GFK72:GFP72"/>
    <mergeCell ref="GFQ72:GFV72"/>
    <mergeCell ref="GFW72:GGB72"/>
    <mergeCell ref="GDI72:GDN72"/>
    <mergeCell ref="GDO72:GDT72"/>
    <mergeCell ref="GDU72:GDZ72"/>
    <mergeCell ref="GEA72:GEF72"/>
    <mergeCell ref="GEG72:GEL72"/>
    <mergeCell ref="GEM72:GER72"/>
    <mergeCell ref="GBY72:GCD72"/>
    <mergeCell ref="GCE72:GCJ72"/>
    <mergeCell ref="GCK72:GCP72"/>
    <mergeCell ref="GCQ72:GCV72"/>
    <mergeCell ref="GCW72:GDB72"/>
    <mergeCell ref="GDC72:GDH72"/>
    <mergeCell ref="GAO72:GAT72"/>
    <mergeCell ref="GAU72:GAZ72"/>
    <mergeCell ref="GBA72:GBF72"/>
    <mergeCell ref="GBG72:GBL72"/>
    <mergeCell ref="GBM72:GBR72"/>
    <mergeCell ref="GBS72:GBX72"/>
    <mergeCell ref="FZE72:FZJ72"/>
    <mergeCell ref="FZK72:FZP72"/>
    <mergeCell ref="FZQ72:FZV72"/>
    <mergeCell ref="FZW72:GAB72"/>
    <mergeCell ref="GAC72:GAH72"/>
    <mergeCell ref="GAI72:GAN72"/>
    <mergeCell ref="FXU72:FXZ72"/>
    <mergeCell ref="FYA72:FYF72"/>
    <mergeCell ref="FYG72:FYL72"/>
    <mergeCell ref="FYM72:FYR72"/>
    <mergeCell ref="FYS72:FYX72"/>
    <mergeCell ref="FYY72:FZD72"/>
    <mergeCell ref="FWK72:FWP72"/>
    <mergeCell ref="FWQ72:FWV72"/>
    <mergeCell ref="FWW72:FXB72"/>
    <mergeCell ref="FXC72:FXH72"/>
    <mergeCell ref="FXI72:FXN72"/>
    <mergeCell ref="FXO72:FXT72"/>
    <mergeCell ref="FVA72:FVF72"/>
    <mergeCell ref="FVG72:FVL72"/>
    <mergeCell ref="FVM72:FVR72"/>
    <mergeCell ref="FVS72:FVX72"/>
    <mergeCell ref="FVY72:FWD72"/>
    <mergeCell ref="FWE72:FWJ72"/>
    <mergeCell ref="FTQ72:FTV72"/>
    <mergeCell ref="FTW72:FUB72"/>
    <mergeCell ref="FUC72:FUH72"/>
    <mergeCell ref="FUI72:FUN72"/>
    <mergeCell ref="FUO72:FUT72"/>
    <mergeCell ref="FUU72:FUZ72"/>
    <mergeCell ref="FSG72:FSL72"/>
    <mergeCell ref="FSM72:FSR72"/>
    <mergeCell ref="FSS72:FSX72"/>
    <mergeCell ref="FSY72:FTD72"/>
    <mergeCell ref="FTE72:FTJ72"/>
    <mergeCell ref="FTK72:FTP72"/>
    <mergeCell ref="FQW72:FRB72"/>
    <mergeCell ref="FRC72:FRH72"/>
    <mergeCell ref="FRI72:FRN72"/>
    <mergeCell ref="FRO72:FRT72"/>
    <mergeCell ref="FRU72:FRZ72"/>
    <mergeCell ref="FSA72:FSF72"/>
    <mergeCell ref="FPM72:FPR72"/>
    <mergeCell ref="FPS72:FPX72"/>
    <mergeCell ref="FPY72:FQD72"/>
    <mergeCell ref="FQE72:FQJ72"/>
    <mergeCell ref="FQK72:FQP72"/>
    <mergeCell ref="FQQ72:FQV72"/>
    <mergeCell ref="FOC72:FOH72"/>
    <mergeCell ref="FOI72:FON72"/>
    <mergeCell ref="FOO72:FOT72"/>
    <mergeCell ref="FOU72:FOZ72"/>
    <mergeCell ref="FPA72:FPF72"/>
    <mergeCell ref="FPG72:FPL72"/>
    <mergeCell ref="FMS72:FMX72"/>
    <mergeCell ref="FMY72:FND72"/>
    <mergeCell ref="FNE72:FNJ72"/>
    <mergeCell ref="FNK72:FNP72"/>
    <mergeCell ref="FNQ72:FNV72"/>
    <mergeCell ref="FNW72:FOB72"/>
    <mergeCell ref="FLI72:FLN72"/>
    <mergeCell ref="FLO72:FLT72"/>
    <mergeCell ref="FLU72:FLZ72"/>
    <mergeCell ref="FMA72:FMF72"/>
    <mergeCell ref="FMG72:FML72"/>
    <mergeCell ref="FMM72:FMR72"/>
    <mergeCell ref="FJY72:FKD72"/>
    <mergeCell ref="FKE72:FKJ72"/>
    <mergeCell ref="FKK72:FKP72"/>
    <mergeCell ref="FKQ72:FKV72"/>
    <mergeCell ref="FKW72:FLB72"/>
    <mergeCell ref="FLC72:FLH72"/>
    <mergeCell ref="FIO72:FIT72"/>
    <mergeCell ref="FIU72:FIZ72"/>
    <mergeCell ref="FJA72:FJF72"/>
    <mergeCell ref="FJG72:FJL72"/>
    <mergeCell ref="FJM72:FJR72"/>
    <mergeCell ref="FJS72:FJX72"/>
    <mergeCell ref="FHE72:FHJ72"/>
    <mergeCell ref="FHK72:FHP72"/>
    <mergeCell ref="FHQ72:FHV72"/>
    <mergeCell ref="FHW72:FIB72"/>
    <mergeCell ref="FIC72:FIH72"/>
    <mergeCell ref="FII72:FIN72"/>
    <mergeCell ref="FFU72:FFZ72"/>
    <mergeCell ref="FGA72:FGF72"/>
    <mergeCell ref="FGG72:FGL72"/>
    <mergeCell ref="FGM72:FGR72"/>
    <mergeCell ref="FGS72:FGX72"/>
    <mergeCell ref="FGY72:FHD72"/>
    <mergeCell ref="FEK72:FEP72"/>
    <mergeCell ref="FEQ72:FEV72"/>
    <mergeCell ref="FEW72:FFB72"/>
    <mergeCell ref="FFC72:FFH72"/>
    <mergeCell ref="FFI72:FFN72"/>
    <mergeCell ref="FFO72:FFT72"/>
    <mergeCell ref="FDA72:FDF72"/>
    <mergeCell ref="FDG72:FDL72"/>
    <mergeCell ref="FDM72:FDR72"/>
    <mergeCell ref="FDS72:FDX72"/>
    <mergeCell ref="FDY72:FED72"/>
    <mergeCell ref="FEE72:FEJ72"/>
    <mergeCell ref="FBQ72:FBV72"/>
    <mergeCell ref="FBW72:FCB72"/>
    <mergeCell ref="FCC72:FCH72"/>
    <mergeCell ref="FCI72:FCN72"/>
    <mergeCell ref="FCO72:FCT72"/>
    <mergeCell ref="FCU72:FCZ72"/>
    <mergeCell ref="FAG72:FAL72"/>
    <mergeCell ref="FAM72:FAR72"/>
    <mergeCell ref="FAS72:FAX72"/>
    <mergeCell ref="FAY72:FBD72"/>
    <mergeCell ref="FBE72:FBJ72"/>
    <mergeCell ref="FBK72:FBP72"/>
    <mergeCell ref="EYW72:EZB72"/>
    <mergeCell ref="EZC72:EZH72"/>
    <mergeCell ref="EZI72:EZN72"/>
    <mergeCell ref="EZO72:EZT72"/>
    <mergeCell ref="EZU72:EZZ72"/>
    <mergeCell ref="FAA72:FAF72"/>
    <mergeCell ref="EXM72:EXR72"/>
    <mergeCell ref="EXS72:EXX72"/>
    <mergeCell ref="EXY72:EYD72"/>
    <mergeCell ref="EYE72:EYJ72"/>
    <mergeCell ref="EYK72:EYP72"/>
    <mergeCell ref="EYQ72:EYV72"/>
    <mergeCell ref="EWC72:EWH72"/>
    <mergeCell ref="EWI72:EWN72"/>
    <mergeCell ref="EWO72:EWT72"/>
    <mergeCell ref="EWU72:EWZ72"/>
    <mergeCell ref="EXA72:EXF72"/>
    <mergeCell ref="EXG72:EXL72"/>
    <mergeCell ref="EUS72:EUX72"/>
    <mergeCell ref="EUY72:EVD72"/>
    <mergeCell ref="EVE72:EVJ72"/>
    <mergeCell ref="EVK72:EVP72"/>
    <mergeCell ref="EVQ72:EVV72"/>
    <mergeCell ref="EVW72:EWB72"/>
    <mergeCell ref="ETI72:ETN72"/>
    <mergeCell ref="ETO72:ETT72"/>
    <mergeCell ref="ETU72:ETZ72"/>
    <mergeCell ref="EUA72:EUF72"/>
    <mergeCell ref="EUG72:EUL72"/>
    <mergeCell ref="EUM72:EUR72"/>
    <mergeCell ref="ERY72:ESD72"/>
    <mergeCell ref="ESE72:ESJ72"/>
    <mergeCell ref="ESK72:ESP72"/>
    <mergeCell ref="ESQ72:ESV72"/>
    <mergeCell ref="ESW72:ETB72"/>
    <mergeCell ref="ETC72:ETH72"/>
    <mergeCell ref="EQO72:EQT72"/>
    <mergeCell ref="EQU72:EQZ72"/>
    <mergeCell ref="ERA72:ERF72"/>
    <mergeCell ref="ERG72:ERL72"/>
    <mergeCell ref="ERM72:ERR72"/>
    <mergeCell ref="ERS72:ERX72"/>
    <mergeCell ref="EPE72:EPJ72"/>
    <mergeCell ref="EPK72:EPP72"/>
    <mergeCell ref="EPQ72:EPV72"/>
    <mergeCell ref="EPW72:EQB72"/>
    <mergeCell ref="EQC72:EQH72"/>
    <mergeCell ref="EQI72:EQN72"/>
    <mergeCell ref="ENU72:ENZ72"/>
    <mergeCell ref="EOA72:EOF72"/>
    <mergeCell ref="EOG72:EOL72"/>
    <mergeCell ref="EOM72:EOR72"/>
    <mergeCell ref="EOS72:EOX72"/>
    <mergeCell ref="EOY72:EPD72"/>
    <mergeCell ref="EMK72:EMP72"/>
    <mergeCell ref="EMQ72:EMV72"/>
    <mergeCell ref="EMW72:ENB72"/>
    <mergeCell ref="ENC72:ENH72"/>
    <mergeCell ref="ENI72:ENN72"/>
    <mergeCell ref="ENO72:ENT72"/>
    <mergeCell ref="ELA72:ELF72"/>
    <mergeCell ref="ELG72:ELL72"/>
    <mergeCell ref="ELM72:ELR72"/>
    <mergeCell ref="ELS72:ELX72"/>
    <mergeCell ref="ELY72:EMD72"/>
    <mergeCell ref="EME72:EMJ72"/>
    <mergeCell ref="EJQ72:EJV72"/>
    <mergeCell ref="EJW72:EKB72"/>
    <mergeCell ref="EKC72:EKH72"/>
    <mergeCell ref="EKI72:EKN72"/>
    <mergeCell ref="EKO72:EKT72"/>
    <mergeCell ref="EKU72:EKZ72"/>
    <mergeCell ref="EIG72:EIL72"/>
    <mergeCell ref="EIM72:EIR72"/>
    <mergeCell ref="EIS72:EIX72"/>
    <mergeCell ref="EIY72:EJD72"/>
    <mergeCell ref="EJE72:EJJ72"/>
    <mergeCell ref="EJK72:EJP72"/>
    <mergeCell ref="EGW72:EHB72"/>
    <mergeCell ref="EHC72:EHH72"/>
    <mergeCell ref="EHI72:EHN72"/>
    <mergeCell ref="EHO72:EHT72"/>
    <mergeCell ref="EHU72:EHZ72"/>
    <mergeCell ref="EIA72:EIF72"/>
    <mergeCell ref="EFM72:EFR72"/>
    <mergeCell ref="EFS72:EFX72"/>
    <mergeCell ref="EFY72:EGD72"/>
    <mergeCell ref="EGE72:EGJ72"/>
    <mergeCell ref="EGK72:EGP72"/>
    <mergeCell ref="EGQ72:EGV72"/>
    <mergeCell ref="EEC72:EEH72"/>
    <mergeCell ref="EEI72:EEN72"/>
    <mergeCell ref="EEO72:EET72"/>
    <mergeCell ref="EEU72:EEZ72"/>
    <mergeCell ref="EFA72:EFF72"/>
    <mergeCell ref="EFG72:EFL72"/>
    <mergeCell ref="ECS72:ECX72"/>
    <mergeCell ref="ECY72:EDD72"/>
    <mergeCell ref="EDE72:EDJ72"/>
    <mergeCell ref="EDK72:EDP72"/>
    <mergeCell ref="EDQ72:EDV72"/>
    <mergeCell ref="EDW72:EEB72"/>
    <mergeCell ref="EBI72:EBN72"/>
    <mergeCell ref="EBO72:EBT72"/>
    <mergeCell ref="EBU72:EBZ72"/>
    <mergeCell ref="ECA72:ECF72"/>
    <mergeCell ref="ECG72:ECL72"/>
    <mergeCell ref="ECM72:ECR72"/>
    <mergeCell ref="DZY72:EAD72"/>
    <mergeCell ref="EAE72:EAJ72"/>
    <mergeCell ref="EAK72:EAP72"/>
    <mergeCell ref="EAQ72:EAV72"/>
    <mergeCell ref="EAW72:EBB72"/>
    <mergeCell ref="EBC72:EBH72"/>
    <mergeCell ref="DYO72:DYT72"/>
    <mergeCell ref="DYU72:DYZ72"/>
    <mergeCell ref="DZA72:DZF72"/>
    <mergeCell ref="DZG72:DZL72"/>
    <mergeCell ref="DZM72:DZR72"/>
    <mergeCell ref="DZS72:DZX72"/>
    <mergeCell ref="DXE72:DXJ72"/>
    <mergeCell ref="DXK72:DXP72"/>
    <mergeCell ref="DXQ72:DXV72"/>
    <mergeCell ref="DXW72:DYB72"/>
    <mergeCell ref="DYC72:DYH72"/>
    <mergeCell ref="DYI72:DYN72"/>
    <mergeCell ref="DVU72:DVZ72"/>
    <mergeCell ref="DWA72:DWF72"/>
    <mergeCell ref="DWG72:DWL72"/>
    <mergeCell ref="DWM72:DWR72"/>
    <mergeCell ref="DWS72:DWX72"/>
    <mergeCell ref="DWY72:DXD72"/>
    <mergeCell ref="DUK72:DUP72"/>
    <mergeCell ref="DUQ72:DUV72"/>
    <mergeCell ref="DUW72:DVB72"/>
    <mergeCell ref="DVC72:DVH72"/>
    <mergeCell ref="DVI72:DVN72"/>
    <mergeCell ref="DVO72:DVT72"/>
    <mergeCell ref="DTA72:DTF72"/>
    <mergeCell ref="DTG72:DTL72"/>
    <mergeCell ref="DTM72:DTR72"/>
    <mergeCell ref="DTS72:DTX72"/>
    <mergeCell ref="DTY72:DUD72"/>
    <mergeCell ref="DUE72:DUJ72"/>
    <mergeCell ref="DRQ72:DRV72"/>
    <mergeCell ref="DRW72:DSB72"/>
    <mergeCell ref="DSC72:DSH72"/>
    <mergeCell ref="DSI72:DSN72"/>
    <mergeCell ref="DSO72:DST72"/>
    <mergeCell ref="DSU72:DSZ72"/>
    <mergeCell ref="DQG72:DQL72"/>
    <mergeCell ref="DQM72:DQR72"/>
    <mergeCell ref="DQS72:DQX72"/>
    <mergeCell ref="DQY72:DRD72"/>
    <mergeCell ref="DRE72:DRJ72"/>
    <mergeCell ref="DRK72:DRP72"/>
    <mergeCell ref="DOW72:DPB72"/>
    <mergeCell ref="DPC72:DPH72"/>
    <mergeCell ref="DPI72:DPN72"/>
    <mergeCell ref="DPO72:DPT72"/>
    <mergeCell ref="DPU72:DPZ72"/>
    <mergeCell ref="DQA72:DQF72"/>
    <mergeCell ref="DNM72:DNR72"/>
    <mergeCell ref="DNS72:DNX72"/>
    <mergeCell ref="DNY72:DOD72"/>
    <mergeCell ref="DOE72:DOJ72"/>
    <mergeCell ref="DOK72:DOP72"/>
    <mergeCell ref="DOQ72:DOV72"/>
    <mergeCell ref="DMC72:DMH72"/>
    <mergeCell ref="DMI72:DMN72"/>
    <mergeCell ref="DMO72:DMT72"/>
    <mergeCell ref="DMU72:DMZ72"/>
    <mergeCell ref="DNA72:DNF72"/>
    <mergeCell ref="DNG72:DNL72"/>
    <mergeCell ref="DKS72:DKX72"/>
    <mergeCell ref="DKY72:DLD72"/>
    <mergeCell ref="DLE72:DLJ72"/>
    <mergeCell ref="DLK72:DLP72"/>
    <mergeCell ref="DLQ72:DLV72"/>
    <mergeCell ref="DLW72:DMB72"/>
    <mergeCell ref="DJI72:DJN72"/>
    <mergeCell ref="DJO72:DJT72"/>
    <mergeCell ref="DJU72:DJZ72"/>
    <mergeCell ref="DKA72:DKF72"/>
    <mergeCell ref="DKG72:DKL72"/>
    <mergeCell ref="DKM72:DKR72"/>
    <mergeCell ref="DHY72:DID72"/>
    <mergeCell ref="DIE72:DIJ72"/>
    <mergeCell ref="DIK72:DIP72"/>
    <mergeCell ref="DIQ72:DIV72"/>
    <mergeCell ref="DIW72:DJB72"/>
    <mergeCell ref="DJC72:DJH72"/>
    <mergeCell ref="DGO72:DGT72"/>
    <mergeCell ref="DGU72:DGZ72"/>
    <mergeCell ref="DHA72:DHF72"/>
    <mergeCell ref="DHG72:DHL72"/>
    <mergeCell ref="DHM72:DHR72"/>
    <mergeCell ref="DHS72:DHX72"/>
    <mergeCell ref="DFE72:DFJ72"/>
    <mergeCell ref="DFK72:DFP72"/>
    <mergeCell ref="DFQ72:DFV72"/>
    <mergeCell ref="DFW72:DGB72"/>
    <mergeCell ref="DGC72:DGH72"/>
    <mergeCell ref="DGI72:DGN72"/>
    <mergeCell ref="DDU72:DDZ72"/>
    <mergeCell ref="DEA72:DEF72"/>
    <mergeCell ref="DEG72:DEL72"/>
    <mergeCell ref="DEM72:DER72"/>
    <mergeCell ref="DES72:DEX72"/>
    <mergeCell ref="DEY72:DFD72"/>
    <mergeCell ref="DCK72:DCP72"/>
    <mergeCell ref="DCQ72:DCV72"/>
    <mergeCell ref="DCW72:DDB72"/>
    <mergeCell ref="DDC72:DDH72"/>
    <mergeCell ref="DDI72:DDN72"/>
    <mergeCell ref="DDO72:DDT72"/>
    <mergeCell ref="DBA72:DBF72"/>
    <mergeCell ref="DBG72:DBL72"/>
    <mergeCell ref="DBM72:DBR72"/>
    <mergeCell ref="DBS72:DBX72"/>
    <mergeCell ref="DBY72:DCD72"/>
    <mergeCell ref="DCE72:DCJ72"/>
    <mergeCell ref="CZQ72:CZV72"/>
    <mergeCell ref="CZW72:DAB72"/>
    <mergeCell ref="DAC72:DAH72"/>
    <mergeCell ref="DAI72:DAN72"/>
    <mergeCell ref="DAO72:DAT72"/>
    <mergeCell ref="DAU72:DAZ72"/>
    <mergeCell ref="CYG72:CYL72"/>
    <mergeCell ref="CYM72:CYR72"/>
    <mergeCell ref="CYS72:CYX72"/>
    <mergeCell ref="CYY72:CZD72"/>
    <mergeCell ref="CZE72:CZJ72"/>
    <mergeCell ref="CZK72:CZP72"/>
    <mergeCell ref="CWW72:CXB72"/>
    <mergeCell ref="CXC72:CXH72"/>
    <mergeCell ref="CXI72:CXN72"/>
    <mergeCell ref="CXO72:CXT72"/>
    <mergeCell ref="CXU72:CXZ72"/>
    <mergeCell ref="CYA72:CYF72"/>
    <mergeCell ref="CVM72:CVR72"/>
    <mergeCell ref="CVS72:CVX72"/>
    <mergeCell ref="CVY72:CWD72"/>
    <mergeCell ref="CWE72:CWJ72"/>
    <mergeCell ref="CWK72:CWP72"/>
    <mergeCell ref="CWQ72:CWV72"/>
    <mergeCell ref="CUC72:CUH72"/>
    <mergeCell ref="CUI72:CUN72"/>
    <mergeCell ref="CUO72:CUT72"/>
    <mergeCell ref="CUU72:CUZ72"/>
    <mergeCell ref="CVA72:CVF72"/>
    <mergeCell ref="CVG72:CVL72"/>
    <mergeCell ref="CSS72:CSX72"/>
    <mergeCell ref="CSY72:CTD72"/>
    <mergeCell ref="CTE72:CTJ72"/>
    <mergeCell ref="CTK72:CTP72"/>
    <mergeCell ref="CTQ72:CTV72"/>
    <mergeCell ref="CTW72:CUB72"/>
    <mergeCell ref="CRI72:CRN72"/>
    <mergeCell ref="CRO72:CRT72"/>
    <mergeCell ref="CRU72:CRZ72"/>
    <mergeCell ref="CSA72:CSF72"/>
    <mergeCell ref="CSG72:CSL72"/>
    <mergeCell ref="CSM72:CSR72"/>
    <mergeCell ref="CPY72:CQD72"/>
    <mergeCell ref="CQE72:CQJ72"/>
    <mergeCell ref="CQK72:CQP72"/>
    <mergeCell ref="CQQ72:CQV72"/>
    <mergeCell ref="CQW72:CRB72"/>
    <mergeCell ref="CRC72:CRH72"/>
    <mergeCell ref="COO72:COT72"/>
    <mergeCell ref="COU72:COZ72"/>
    <mergeCell ref="CPA72:CPF72"/>
    <mergeCell ref="CPG72:CPL72"/>
    <mergeCell ref="CPM72:CPR72"/>
    <mergeCell ref="CPS72:CPX72"/>
    <mergeCell ref="CNE72:CNJ72"/>
    <mergeCell ref="CNK72:CNP72"/>
    <mergeCell ref="CNQ72:CNV72"/>
    <mergeCell ref="CNW72:COB72"/>
    <mergeCell ref="COC72:COH72"/>
    <mergeCell ref="COI72:CON72"/>
    <mergeCell ref="CLU72:CLZ72"/>
    <mergeCell ref="CMA72:CMF72"/>
    <mergeCell ref="CMG72:CML72"/>
    <mergeCell ref="CMM72:CMR72"/>
    <mergeCell ref="CMS72:CMX72"/>
    <mergeCell ref="CMY72:CND72"/>
    <mergeCell ref="CKK72:CKP72"/>
    <mergeCell ref="CKQ72:CKV72"/>
    <mergeCell ref="CKW72:CLB72"/>
    <mergeCell ref="CLC72:CLH72"/>
    <mergeCell ref="CLI72:CLN72"/>
    <mergeCell ref="CLO72:CLT72"/>
    <mergeCell ref="CJA72:CJF72"/>
    <mergeCell ref="CJG72:CJL72"/>
    <mergeCell ref="CJM72:CJR72"/>
    <mergeCell ref="CJS72:CJX72"/>
    <mergeCell ref="CJY72:CKD72"/>
    <mergeCell ref="CKE72:CKJ72"/>
    <mergeCell ref="CHQ72:CHV72"/>
    <mergeCell ref="CHW72:CIB72"/>
    <mergeCell ref="CIC72:CIH72"/>
    <mergeCell ref="CII72:CIN72"/>
    <mergeCell ref="CIO72:CIT72"/>
    <mergeCell ref="CIU72:CIZ72"/>
    <mergeCell ref="CGG72:CGL72"/>
    <mergeCell ref="CGM72:CGR72"/>
    <mergeCell ref="CGS72:CGX72"/>
    <mergeCell ref="CGY72:CHD72"/>
    <mergeCell ref="CHE72:CHJ72"/>
    <mergeCell ref="CHK72:CHP72"/>
    <mergeCell ref="CEW72:CFB72"/>
    <mergeCell ref="CFC72:CFH72"/>
    <mergeCell ref="CFI72:CFN72"/>
    <mergeCell ref="CFO72:CFT72"/>
    <mergeCell ref="CFU72:CFZ72"/>
    <mergeCell ref="CGA72:CGF72"/>
    <mergeCell ref="CDM72:CDR72"/>
    <mergeCell ref="CDS72:CDX72"/>
    <mergeCell ref="CDY72:CED72"/>
    <mergeCell ref="CEE72:CEJ72"/>
    <mergeCell ref="CEK72:CEP72"/>
    <mergeCell ref="CEQ72:CEV72"/>
    <mergeCell ref="CCC72:CCH72"/>
    <mergeCell ref="CCI72:CCN72"/>
    <mergeCell ref="CCO72:CCT72"/>
    <mergeCell ref="CCU72:CCZ72"/>
    <mergeCell ref="CDA72:CDF72"/>
    <mergeCell ref="CDG72:CDL72"/>
    <mergeCell ref="CAS72:CAX72"/>
    <mergeCell ref="CAY72:CBD72"/>
    <mergeCell ref="CBE72:CBJ72"/>
    <mergeCell ref="CBK72:CBP72"/>
    <mergeCell ref="CBQ72:CBV72"/>
    <mergeCell ref="CBW72:CCB72"/>
    <mergeCell ref="BZI72:BZN72"/>
    <mergeCell ref="BZO72:BZT72"/>
    <mergeCell ref="BZU72:BZZ72"/>
    <mergeCell ref="CAA72:CAF72"/>
    <mergeCell ref="CAG72:CAL72"/>
    <mergeCell ref="CAM72:CAR72"/>
    <mergeCell ref="BXY72:BYD72"/>
    <mergeCell ref="BYE72:BYJ72"/>
    <mergeCell ref="BYK72:BYP72"/>
    <mergeCell ref="BYQ72:BYV72"/>
    <mergeCell ref="BYW72:BZB72"/>
    <mergeCell ref="BZC72:BZH72"/>
    <mergeCell ref="BWO72:BWT72"/>
    <mergeCell ref="BWU72:BWZ72"/>
    <mergeCell ref="BXA72:BXF72"/>
    <mergeCell ref="BXG72:BXL72"/>
    <mergeCell ref="BXM72:BXR72"/>
    <mergeCell ref="BXS72:BXX72"/>
    <mergeCell ref="BVE72:BVJ72"/>
    <mergeCell ref="BVK72:BVP72"/>
    <mergeCell ref="BVQ72:BVV72"/>
    <mergeCell ref="BVW72:BWB72"/>
    <mergeCell ref="BWC72:BWH72"/>
    <mergeCell ref="BWI72:BWN72"/>
    <mergeCell ref="BTU72:BTZ72"/>
    <mergeCell ref="BUA72:BUF72"/>
    <mergeCell ref="BUG72:BUL72"/>
    <mergeCell ref="BUM72:BUR72"/>
    <mergeCell ref="BUS72:BUX72"/>
    <mergeCell ref="BUY72:BVD72"/>
    <mergeCell ref="BSK72:BSP72"/>
    <mergeCell ref="BSQ72:BSV72"/>
    <mergeCell ref="BSW72:BTB72"/>
    <mergeCell ref="BTC72:BTH72"/>
    <mergeCell ref="BTI72:BTN72"/>
    <mergeCell ref="BTO72:BTT72"/>
    <mergeCell ref="BRA72:BRF72"/>
    <mergeCell ref="BRG72:BRL72"/>
    <mergeCell ref="BRM72:BRR72"/>
    <mergeCell ref="BRS72:BRX72"/>
    <mergeCell ref="BRY72:BSD72"/>
    <mergeCell ref="BSE72:BSJ72"/>
    <mergeCell ref="BPQ72:BPV72"/>
    <mergeCell ref="BPW72:BQB72"/>
    <mergeCell ref="BQC72:BQH72"/>
    <mergeCell ref="BQI72:BQN72"/>
    <mergeCell ref="BQO72:BQT72"/>
    <mergeCell ref="BQU72:BQZ72"/>
    <mergeCell ref="BOG72:BOL72"/>
    <mergeCell ref="BOM72:BOR72"/>
    <mergeCell ref="BOS72:BOX72"/>
    <mergeCell ref="BOY72:BPD72"/>
    <mergeCell ref="BPE72:BPJ72"/>
    <mergeCell ref="BPK72:BPP72"/>
    <mergeCell ref="BMW72:BNB72"/>
    <mergeCell ref="BNC72:BNH72"/>
    <mergeCell ref="BNI72:BNN72"/>
    <mergeCell ref="BNO72:BNT72"/>
    <mergeCell ref="BNU72:BNZ72"/>
    <mergeCell ref="BOA72:BOF72"/>
    <mergeCell ref="BLM72:BLR72"/>
    <mergeCell ref="BLS72:BLX72"/>
    <mergeCell ref="BLY72:BMD72"/>
    <mergeCell ref="BME72:BMJ72"/>
    <mergeCell ref="BMK72:BMP72"/>
    <mergeCell ref="BMQ72:BMV72"/>
    <mergeCell ref="BKC72:BKH72"/>
    <mergeCell ref="BKI72:BKN72"/>
    <mergeCell ref="BKO72:BKT72"/>
    <mergeCell ref="BKU72:BKZ72"/>
    <mergeCell ref="BLA72:BLF72"/>
    <mergeCell ref="BLG72:BLL72"/>
    <mergeCell ref="BIS72:BIX72"/>
    <mergeCell ref="BIY72:BJD72"/>
    <mergeCell ref="BJE72:BJJ72"/>
    <mergeCell ref="BJK72:BJP72"/>
    <mergeCell ref="BJQ72:BJV72"/>
    <mergeCell ref="BJW72:BKB72"/>
    <mergeCell ref="BHI72:BHN72"/>
    <mergeCell ref="BHO72:BHT72"/>
    <mergeCell ref="BHU72:BHZ72"/>
    <mergeCell ref="BIA72:BIF72"/>
    <mergeCell ref="BIG72:BIL72"/>
    <mergeCell ref="BIM72:BIR72"/>
    <mergeCell ref="BFY72:BGD72"/>
    <mergeCell ref="BGE72:BGJ72"/>
    <mergeCell ref="BGK72:BGP72"/>
    <mergeCell ref="BGQ72:BGV72"/>
    <mergeCell ref="BGW72:BHB72"/>
    <mergeCell ref="BHC72:BHH72"/>
    <mergeCell ref="BEO72:BET72"/>
    <mergeCell ref="BEU72:BEZ72"/>
    <mergeCell ref="BFA72:BFF72"/>
    <mergeCell ref="BFG72:BFL72"/>
    <mergeCell ref="BFM72:BFR72"/>
    <mergeCell ref="BFS72:BFX72"/>
    <mergeCell ref="BDE72:BDJ72"/>
    <mergeCell ref="BDK72:BDP72"/>
    <mergeCell ref="BDQ72:BDV72"/>
    <mergeCell ref="BDW72:BEB72"/>
    <mergeCell ref="BEC72:BEH72"/>
    <mergeCell ref="BEI72:BEN72"/>
    <mergeCell ref="BBU72:BBZ72"/>
    <mergeCell ref="BCA72:BCF72"/>
    <mergeCell ref="BCG72:BCL72"/>
    <mergeCell ref="BCM72:BCR72"/>
    <mergeCell ref="BCS72:BCX72"/>
    <mergeCell ref="BCY72:BDD72"/>
    <mergeCell ref="BAK72:BAP72"/>
    <mergeCell ref="BAQ72:BAV72"/>
    <mergeCell ref="BAW72:BBB72"/>
    <mergeCell ref="BBC72:BBH72"/>
    <mergeCell ref="BBI72:BBN72"/>
    <mergeCell ref="BBO72:BBT72"/>
    <mergeCell ref="AZA72:AZF72"/>
    <mergeCell ref="AZG72:AZL72"/>
    <mergeCell ref="AZM72:AZR72"/>
    <mergeCell ref="AZS72:AZX72"/>
    <mergeCell ref="AZY72:BAD72"/>
    <mergeCell ref="BAE72:BAJ72"/>
    <mergeCell ref="AXQ72:AXV72"/>
    <mergeCell ref="AXW72:AYB72"/>
    <mergeCell ref="AYC72:AYH72"/>
    <mergeCell ref="AYI72:AYN72"/>
    <mergeCell ref="AYO72:AYT72"/>
    <mergeCell ref="AYU72:AYZ72"/>
    <mergeCell ref="AWG72:AWL72"/>
    <mergeCell ref="AWM72:AWR72"/>
    <mergeCell ref="AWS72:AWX72"/>
    <mergeCell ref="AWY72:AXD72"/>
    <mergeCell ref="AXE72:AXJ72"/>
    <mergeCell ref="AXK72:AXP72"/>
    <mergeCell ref="AUW72:AVB72"/>
    <mergeCell ref="AVC72:AVH72"/>
    <mergeCell ref="AVI72:AVN72"/>
    <mergeCell ref="AVO72:AVT72"/>
    <mergeCell ref="AVU72:AVZ72"/>
    <mergeCell ref="AWA72:AWF72"/>
    <mergeCell ref="ATM72:ATR72"/>
    <mergeCell ref="ATS72:ATX72"/>
    <mergeCell ref="ATY72:AUD72"/>
    <mergeCell ref="AUE72:AUJ72"/>
    <mergeCell ref="AUK72:AUP72"/>
    <mergeCell ref="AUQ72:AUV72"/>
    <mergeCell ref="ASC72:ASH72"/>
    <mergeCell ref="ASI72:ASN72"/>
    <mergeCell ref="ASO72:AST72"/>
    <mergeCell ref="ASU72:ASZ72"/>
    <mergeCell ref="ATA72:ATF72"/>
    <mergeCell ref="ATG72:ATL72"/>
    <mergeCell ref="AQS72:AQX72"/>
    <mergeCell ref="AQY72:ARD72"/>
    <mergeCell ref="ARE72:ARJ72"/>
    <mergeCell ref="ARK72:ARP72"/>
    <mergeCell ref="ARQ72:ARV72"/>
    <mergeCell ref="ARW72:ASB72"/>
    <mergeCell ref="API72:APN72"/>
    <mergeCell ref="APO72:APT72"/>
    <mergeCell ref="APU72:APZ72"/>
    <mergeCell ref="AQA72:AQF72"/>
    <mergeCell ref="AQG72:AQL72"/>
    <mergeCell ref="AQM72:AQR72"/>
    <mergeCell ref="ANY72:AOD72"/>
    <mergeCell ref="AOE72:AOJ72"/>
    <mergeCell ref="AOK72:AOP72"/>
    <mergeCell ref="AOQ72:AOV72"/>
    <mergeCell ref="AOW72:APB72"/>
    <mergeCell ref="APC72:APH72"/>
    <mergeCell ref="AMO72:AMT72"/>
    <mergeCell ref="AMU72:AMZ72"/>
    <mergeCell ref="ANA72:ANF72"/>
    <mergeCell ref="ANG72:ANL72"/>
    <mergeCell ref="ANM72:ANR72"/>
    <mergeCell ref="ANS72:ANX72"/>
    <mergeCell ref="ALE72:ALJ72"/>
    <mergeCell ref="ALK72:ALP72"/>
    <mergeCell ref="ALQ72:ALV72"/>
    <mergeCell ref="ALW72:AMB72"/>
    <mergeCell ref="AMC72:AMH72"/>
    <mergeCell ref="AMI72:AMN72"/>
    <mergeCell ref="AJU72:AJZ72"/>
    <mergeCell ref="AKA72:AKF72"/>
    <mergeCell ref="AKG72:AKL72"/>
    <mergeCell ref="AKM72:AKR72"/>
    <mergeCell ref="AKS72:AKX72"/>
    <mergeCell ref="AKY72:ALD72"/>
    <mergeCell ref="AIK72:AIP72"/>
    <mergeCell ref="AIQ72:AIV72"/>
    <mergeCell ref="AIW72:AJB72"/>
    <mergeCell ref="AJC72:AJH72"/>
    <mergeCell ref="AJI72:AJN72"/>
    <mergeCell ref="AJO72:AJT72"/>
    <mergeCell ref="AHA72:AHF72"/>
    <mergeCell ref="AHG72:AHL72"/>
    <mergeCell ref="AHM72:AHR72"/>
    <mergeCell ref="AHS72:AHX72"/>
    <mergeCell ref="AHY72:AID72"/>
    <mergeCell ref="AIE72:AIJ72"/>
    <mergeCell ref="AFQ72:AFV72"/>
    <mergeCell ref="AFW72:AGB72"/>
    <mergeCell ref="AGC72:AGH72"/>
    <mergeCell ref="AGI72:AGN72"/>
    <mergeCell ref="AGO72:AGT72"/>
    <mergeCell ref="AGU72:AGZ72"/>
    <mergeCell ref="AEG72:AEL72"/>
    <mergeCell ref="AEM72:AER72"/>
    <mergeCell ref="AES72:AEX72"/>
    <mergeCell ref="AEY72:AFD72"/>
    <mergeCell ref="AFE72:AFJ72"/>
    <mergeCell ref="AFK72:AFP72"/>
    <mergeCell ref="ACW72:ADB72"/>
    <mergeCell ref="ADC72:ADH72"/>
    <mergeCell ref="ADI72:ADN72"/>
    <mergeCell ref="ADO72:ADT72"/>
    <mergeCell ref="ADU72:ADZ72"/>
    <mergeCell ref="AEA72:AEF72"/>
    <mergeCell ref="ABM72:ABR72"/>
    <mergeCell ref="ABS72:ABX72"/>
    <mergeCell ref="ABY72:ACD72"/>
    <mergeCell ref="ACE72:ACJ72"/>
    <mergeCell ref="ACK72:ACP72"/>
    <mergeCell ref="ACQ72:ACV72"/>
    <mergeCell ref="AAC72:AAH72"/>
    <mergeCell ref="AAI72:AAN72"/>
    <mergeCell ref="AAO72:AAT72"/>
    <mergeCell ref="AAU72:AAZ72"/>
    <mergeCell ref="ABA72:ABF72"/>
    <mergeCell ref="ABG72:ABL72"/>
    <mergeCell ref="YS72:YX72"/>
    <mergeCell ref="YY72:ZD72"/>
    <mergeCell ref="ZE72:ZJ72"/>
    <mergeCell ref="ZK72:ZP72"/>
    <mergeCell ref="ZQ72:ZV72"/>
    <mergeCell ref="ZW72:AAB72"/>
    <mergeCell ref="XI72:XN72"/>
    <mergeCell ref="XO72:XT72"/>
    <mergeCell ref="XU72:XZ72"/>
    <mergeCell ref="YA72:YF72"/>
    <mergeCell ref="YG72:YL72"/>
    <mergeCell ref="YM72:YR72"/>
    <mergeCell ref="VY72:WD72"/>
    <mergeCell ref="WE72:WJ72"/>
    <mergeCell ref="WK72:WP72"/>
    <mergeCell ref="WQ72:WV72"/>
    <mergeCell ref="WW72:XB72"/>
    <mergeCell ref="XC72:XH72"/>
    <mergeCell ref="UO72:UT72"/>
    <mergeCell ref="UU72:UZ72"/>
    <mergeCell ref="VA72:VF72"/>
    <mergeCell ref="VG72:VL72"/>
    <mergeCell ref="VM72:VR72"/>
    <mergeCell ref="VS72:VX72"/>
    <mergeCell ref="TE72:TJ72"/>
    <mergeCell ref="TK72:TP72"/>
    <mergeCell ref="TQ72:TV72"/>
    <mergeCell ref="TW72:UB72"/>
    <mergeCell ref="UC72:UH72"/>
    <mergeCell ref="UI72:UN72"/>
    <mergeCell ref="RU72:RZ72"/>
    <mergeCell ref="SA72:SF72"/>
    <mergeCell ref="SG72:SL72"/>
    <mergeCell ref="SM72:SR72"/>
    <mergeCell ref="SS72:SX72"/>
    <mergeCell ref="SY72:TD72"/>
    <mergeCell ref="QK72:QP72"/>
    <mergeCell ref="QQ72:QV72"/>
    <mergeCell ref="QW72:RB72"/>
    <mergeCell ref="RC72:RH72"/>
    <mergeCell ref="RI72:RN72"/>
    <mergeCell ref="RO72:RT72"/>
    <mergeCell ref="PA72:PF72"/>
    <mergeCell ref="PG72:PL72"/>
    <mergeCell ref="PM72:PR72"/>
    <mergeCell ref="PS72:PX72"/>
    <mergeCell ref="PY72:QD72"/>
    <mergeCell ref="QE72:QJ72"/>
    <mergeCell ref="NQ72:NV72"/>
    <mergeCell ref="NW72:OB72"/>
    <mergeCell ref="OC72:OH72"/>
    <mergeCell ref="OI72:ON72"/>
    <mergeCell ref="OO72:OT72"/>
    <mergeCell ref="OU72:OZ72"/>
    <mergeCell ref="MG72:ML72"/>
    <mergeCell ref="MM72:MR72"/>
    <mergeCell ref="MS72:MX72"/>
    <mergeCell ref="MY72:ND72"/>
    <mergeCell ref="NE72:NJ72"/>
    <mergeCell ref="NK72:NP72"/>
    <mergeCell ref="KW72:LB72"/>
    <mergeCell ref="LC72:LH72"/>
    <mergeCell ref="LI72:LN72"/>
    <mergeCell ref="LO72:LT72"/>
    <mergeCell ref="LU72:LZ72"/>
    <mergeCell ref="MA72:MF72"/>
    <mergeCell ref="JM72:JR72"/>
    <mergeCell ref="JS72:JX72"/>
    <mergeCell ref="JY72:KD72"/>
    <mergeCell ref="KE72:KJ72"/>
    <mergeCell ref="KK72:KP72"/>
    <mergeCell ref="KQ72:KV72"/>
    <mergeCell ref="IC72:IH72"/>
    <mergeCell ref="II72:IN72"/>
    <mergeCell ref="IO72:IT72"/>
    <mergeCell ref="IU72:IZ72"/>
    <mergeCell ref="JA72:JF72"/>
    <mergeCell ref="JG72:JL72"/>
    <mergeCell ref="GS72:GX72"/>
    <mergeCell ref="GY72:HD72"/>
    <mergeCell ref="HE72:HJ72"/>
    <mergeCell ref="HK72:HP72"/>
    <mergeCell ref="HQ72:HV72"/>
    <mergeCell ref="HW72:IB72"/>
    <mergeCell ref="FI72:FN72"/>
    <mergeCell ref="FO72:FT72"/>
    <mergeCell ref="FU72:FZ72"/>
    <mergeCell ref="GA72:GF72"/>
    <mergeCell ref="GG72:GL72"/>
    <mergeCell ref="GM72:GR72"/>
    <mergeCell ref="DY72:ED72"/>
    <mergeCell ref="EE72:EJ72"/>
    <mergeCell ref="EK72:EP72"/>
    <mergeCell ref="EQ72:EV72"/>
    <mergeCell ref="EW72:FB72"/>
    <mergeCell ref="FC72:FH72"/>
    <mergeCell ref="CO72:CT72"/>
    <mergeCell ref="CU72:CZ72"/>
    <mergeCell ref="DA72:DF72"/>
    <mergeCell ref="DG72:DL72"/>
    <mergeCell ref="DM72:DR72"/>
    <mergeCell ref="DS72:DX72"/>
    <mergeCell ref="CC72:CH72"/>
    <mergeCell ref="B68:G68"/>
    <mergeCell ref="J68:K68"/>
    <mergeCell ref="L68:N68"/>
    <mergeCell ref="O68:P68"/>
    <mergeCell ref="B69:G69"/>
    <mergeCell ref="J69:K69"/>
    <mergeCell ref="L69:N69"/>
    <mergeCell ref="O69:P69"/>
    <mergeCell ref="B71:G71"/>
    <mergeCell ref="J70:K70"/>
    <mergeCell ref="B19:N19"/>
    <mergeCell ref="B24:N24"/>
    <mergeCell ref="B29:N29"/>
    <mergeCell ref="B50:N50"/>
    <mergeCell ref="B64:D64"/>
    <mergeCell ref="CI72:CN72"/>
    <mergeCell ref="U72:Z72"/>
    <mergeCell ref="AA72:AF72"/>
    <mergeCell ref="AG72:AL72"/>
    <mergeCell ref="AM72:AR72"/>
    <mergeCell ref="AS72:AX72"/>
    <mergeCell ref="AY72:BD72"/>
    <mergeCell ref="Q72:T72"/>
    <mergeCell ref="BE72:BJ72"/>
    <mergeCell ref="BK72:BP72"/>
    <mergeCell ref="BQ72:BV72"/>
    <mergeCell ref="BW72:CB72"/>
    <mergeCell ref="B40:N40"/>
    <mergeCell ref="B34:N34"/>
    <mergeCell ref="B35:C35"/>
    <mergeCell ref="B38:O38"/>
    <mergeCell ref="L77:N77"/>
    <mergeCell ref="O77:P77"/>
    <mergeCell ref="B63:D63"/>
    <mergeCell ref="B62:D62"/>
    <mergeCell ref="C1:C2"/>
    <mergeCell ref="N1:P4"/>
    <mergeCell ref="B30:C30"/>
    <mergeCell ref="B33:O33"/>
    <mergeCell ref="B39:N39"/>
    <mergeCell ref="B41:C41"/>
    <mergeCell ref="B44:O44"/>
    <mergeCell ref="B20:C20"/>
    <mergeCell ref="B23:O23"/>
    <mergeCell ref="B25:C25"/>
    <mergeCell ref="B28:O28"/>
    <mergeCell ref="C13:N13"/>
    <mergeCell ref="C14:N14"/>
    <mergeCell ref="C15:N15"/>
    <mergeCell ref="B17:P17"/>
    <mergeCell ref="B18:N18"/>
    <mergeCell ref="B11:P11"/>
    <mergeCell ref="B12:N12"/>
    <mergeCell ref="C16:N16"/>
    <mergeCell ref="B65:D65"/>
    <mergeCell ref="B49:O49"/>
    <mergeCell ref="B45:N45"/>
    <mergeCell ref="B46:C46"/>
    <mergeCell ref="B51:N51"/>
    <mergeCell ref="B56:N56"/>
    <mergeCell ref="B55:O55"/>
    <mergeCell ref="B61:D61"/>
    <mergeCell ref="J74:K74"/>
    <mergeCell ref="L74:N74"/>
    <mergeCell ref="O74:P74"/>
    <mergeCell ref="H73:I74"/>
    <mergeCell ref="H68:I71"/>
    <mergeCell ref="J71:K71"/>
    <mergeCell ref="B57:C57"/>
    <mergeCell ref="B60:O60"/>
    <mergeCell ref="L71:N71"/>
    <mergeCell ref="O71:P71"/>
    <mergeCell ref="B66:G66"/>
    <mergeCell ref="H66:I66"/>
    <mergeCell ref="J66:K66"/>
    <mergeCell ref="L66:N66"/>
    <mergeCell ref="L70:N70"/>
    <mergeCell ref="O70:P70"/>
    <mergeCell ref="B72:P72"/>
    <mergeCell ref="O66:P66"/>
    <mergeCell ref="B104:H104"/>
    <mergeCell ref="D80:F81"/>
    <mergeCell ref="D82:F82"/>
    <mergeCell ref="D83:F83"/>
    <mergeCell ref="D84:F84"/>
    <mergeCell ref="D85:F85"/>
    <mergeCell ref="D86:F86"/>
    <mergeCell ref="D87:F87"/>
    <mergeCell ref="D88:F88"/>
    <mergeCell ref="D89:F89"/>
    <mergeCell ref="G80:I80"/>
    <mergeCell ref="J80:L80"/>
    <mergeCell ref="B80:C81"/>
    <mergeCell ref="B82:C82"/>
    <mergeCell ref="B83:C83"/>
    <mergeCell ref="B84:C84"/>
    <mergeCell ref="B88:C88"/>
    <mergeCell ref="B89:C89"/>
    <mergeCell ref="B85:C85"/>
    <mergeCell ref="B94:H94"/>
    <mergeCell ref="I92:J92"/>
    <mergeCell ref="B90:F90"/>
    <mergeCell ref="B8:C8"/>
    <mergeCell ref="B9:C9"/>
    <mergeCell ref="D8:P8"/>
    <mergeCell ref="D9:P9"/>
    <mergeCell ref="B10:C10"/>
    <mergeCell ref="D10:P10"/>
    <mergeCell ref="B7:C7"/>
    <mergeCell ref="D7:P7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79:N79"/>
    <mergeCell ref="O80:O81"/>
    <mergeCell ref="P80:P81"/>
    <mergeCell ref="B77:G77"/>
    <mergeCell ref="J77:K77"/>
    <mergeCell ref="B67:P67"/>
    <mergeCell ref="B75:P75"/>
    <mergeCell ref="B76:G76"/>
    <mergeCell ref="B52:C52"/>
    <mergeCell ref="B70:G70"/>
    <mergeCell ref="H76:I77"/>
    <mergeCell ref="J76:K76"/>
    <mergeCell ref="L76:N76"/>
    <mergeCell ref="O76:P76"/>
    <mergeCell ref="B74:G74"/>
  </mergeCells>
  <conditionalFormatting sqref="O32">
    <cfRule type="containsText" dxfId="50" priority="37" stopIfTrue="1" operator="containsText" text="Superou">
      <formula>NOT(ISERROR(SEARCH("Superou",O32)))</formula>
    </cfRule>
    <cfRule type="containsText" dxfId="49" priority="38" stopIfTrue="1" operator="containsText" text="Não atingiu">
      <formula>NOT(ISERROR(SEARCH("Não atingiu",O32)))</formula>
    </cfRule>
    <cfRule type="expression" dxfId="48" priority="39" stopIfTrue="1">
      <formula>LEFT(O32,7)="Atingiu"</formula>
    </cfRule>
  </conditionalFormatting>
  <conditionalFormatting sqref="O21:O22">
    <cfRule type="containsText" dxfId="47" priority="49" stopIfTrue="1" operator="containsText" text="Superou">
      <formula>NOT(ISERROR(SEARCH("Superou",O21)))</formula>
    </cfRule>
    <cfRule type="containsText" dxfId="46" priority="50" stopIfTrue="1" operator="containsText" text="Não atingiu">
      <formula>NOT(ISERROR(SEARCH("Não atingiu",O21)))</formula>
    </cfRule>
    <cfRule type="expression" dxfId="45" priority="51" stopIfTrue="1">
      <formula>LEFT(O21,7)="Atingiu"</formula>
    </cfRule>
  </conditionalFormatting>
  <conditionalFormatting sqref="O26">
    <cfRule type="containsText" dxfId="44" priority="46" stopIfTrue="1" operator="containsText" text="Superou">
      <formula>NOT(ISERROR(SEARCH("Superou",O26)))</formula>
    </cfRule>
    <cfRule type="containsText" dxfId="43" priority="47" stopIfTrue="1" operator="containsText" text="Não atingiu">
      <formula>NOT(ISERROR(SEARCH("Não atingiu",O26)))</formula>
    </cfRule>
    <cfRule type="expression" dxfId="42" priority="48" stopIfTrue="1">
      <formula>LEFT(O26,7)="Atingiu"</formula>
    </cfRule>
  </conditionalFormatting>
  <conditionalFormatting sqref="O27">
    <cfRule type="containsText" dxfId="41" priority="43" stopIfTrue="1" operator="containsText" text="Superou">
      <formula>NOT(ISERROR(SEARCH("Superou",O27)))</formula>
    </cfRule>
    <cfRule type="containsText" dxfId="40" priority="44" stopIfTrue="1" operator="containsText" text="Não atingiu">
      <formula>NOT(ISERROR(SEARCH("Não atingiu",O27)))</formula>
    </cfRule>
    <cfRule type="expression" dxfId="39" priority="45" stopIfTrue="1">
      <formula>LEFT(O27,7)="Atingiu"</formula>
    </cfRule>
  </conditionalFormatting>
  <conditionalFormatting sqref="O31">
    <cfRule type="containsText" dxfId="38" priority="40" stopIfTrue="1" operator="containsText" text="Superou">
      <formula>NOT(ISERROR(SEARCH("Superou",O31)))</formula>
    </cfRule>
    <cfRule type="containsText" dxfId="37" priority="41" stopIfTrue="1" operator="containsText" text="Não atingiu">
      <formula>NOT(ISERROR(SEARCH("Não atingiu",O31)))</formula>
    </cfRule>
    <cfRule type="expression" dxfId="36" priority="42" stopIfTrue="1">
      <formula>LEFT(O31,7)="Atingiu"</formula>
    </cfRule>
  </conditionalFormatting>
  <conditionalFormatting sqref="O36">
    <cfRule type="containsText" dxfId="35" priority="31" stopIfTrue="1" operator="containsText" text="Superou">
      <formula>NOT(ISERROR(SEARCH("Superou",O36)))</formula>
    </cfRule>
    <cfRule type="containsText" dxfId="34" priority="32" stopIfTrue="1" operator="containsText" text="Não atingiu">
      <formula>NOT(ISERROR(SEARCH("Não atingiu",O36)))</formula>
    </cfRule>
    <cfRule type="expression" dxfId="33" priority="33" stopIfTrue="1">
      <formula>LEFT(O36,7)="Atingiu"</formula>
    </cfRule>
  </conditionalFormatting>
  <conditionalFormatting sqref="O37">
    <cfRule type="containsText" dxfId="32" priority="28" stopIfTrue="1" operator="containsText" text="Superou">
      <formula>NOT(ISERROR(SEARCH("Superou",O37)))</formula>
    </cfRule>
    <cfRule type="containsText" dxfId="31" priority="29" stopIfTrue="1" operator="containsText" text="Não atingiu">
      <formula>NOT(ISERROR(SEARCH("Não atingiu",O37)))</formula>
    </cfRule>
    <cfRule type="expression" dxfId="30" priority="30" stopIfTrue="1">
      <formula>LEFT(O37,7)="Atingiu"</formula>
    </cfRule>
  </conditionalFormatting>
  <conditionalFormatting sqref="O42">
    <cfRule type="containsText" dxfId="29" priority="25" stopIfTrue="1" operator="containsText" text="Superou">
      <formula>NOT(ISERROR(SEARCH("Superou",O42)))</formula>
    </cfRule>
    <cfRule type="containsText" dxfId="28" priority="26" stopIfTrue="1" operator="containsText" text="Não atingiu">
      <formula>NOT(ISERROR(SEARCH("Não atingiu",O42)))</formula>
    </cfRule>
    <cfRule type="expression" dxfId="27" priority="27" stopIfTrue="1">
      <formula>LEFT(O42,7)="Atingiu"</formula>
    </cfRule>
  </conditionalFormatting>
  <conditionalFormatting sqref="O43">
    <cfRule type="containsText" dxfId="26" priority="22" stopIfTrue="1" operator="containsText" text="Superou">
      <formula>NOT(ISERROR(SEARCH("Superou",O43)))</formula>
    </cfRule>
    <cfRule type="containsText" dxfId="25" priority="23" stopIfTrue="1" operator="containsText" text="Não atingiu">
      <formula>NOT(ISERROR(SEARCH("Não atingiu",O43)))</formula>
    </cfRule>
    <cfRule type="expression" dxfId="24" priority="24" stopIfTrue="1">
      <formula>LEFT(O43,7)="Atingiu"</formula>
    </cfRule>
  </conditionalFormatting>
  <conditionalFormatting sqref="O47">
    <cfRule type="containsText" dxfId="23" priority="16" stopIfTrue="1" operator="containsText" text="Superou">
      <formula>NOT(ISERROR(SEARCH("Superou",O47)))</formula>
    </cfRule>
    <cfRule type="containsText" dxfId="22" priority="17" stopIfTrue="1" operator="containsText" text="Não atingiu">
      <formula>NOT(ISERROR(SEARCH("Não atingiu",O47)))</formula>
    </cfRule>
    <cfRule type="expression" dxfId="21" priority="18" stopIfTrue="1">
      <formula>LEFT(O47,7)="Atingiu"</formula>
    </cfRule>
  </conditionalFormatting>
  <conditionalFormatting sqref="O48">
    <cfRule type="containsText" dxfId="20" priority="13" stopIfTrue="1" operator="containsText" text="Superou">
      <formula>NOT(ISERROR(SEARCH("Superou",O48)))</formula>
    </cfRule>
    <cfRule type="containsText" dxfId="19" priority="14" stopIfTrue="1" operator="containsText" text="Não atingiu">
      <formula>NOT(ISERROR(SEARCH("Não atingiu",O48)))</formula>
    </cfRule>
    <cfRule type="expression" dxfId="18" priority="15" stopIfTrue="1">
      <formula>LEFT(O48,7)="Atingiu"</formula>
    </cfRule>
  </conditionalFormatting>
  <conditionalFormatting sqref="O53">
    <cfRule type="containsText" dxfId="17" priority="10" stopIfTrue="1" operator="containsText" text="Superou">
      <formula>NOT(ISERROR(SEARCH("Superou",O53)))</formula>
    </cfRule>
    <cfRule type="containsText" dxfId="16" priority="11" stopIfTrue="1" operator="containsText" text="Não atingiu">
      <formula>NOT(ISERROR(SEARCH("Não atingiu",O53)))</formula>
    </cfRule>
    <cfRule type="expression" dxfId="15" priority="12" stopIfTrue="1">
      <formula>LEFT(O53,7)="Atingiu"</formula>
    </cfRule>
  </conditionalFormatting>
  <conditionalFormatting sqref="O54">
    <cfRule type="containsText" dxfId="14" priority="7" stopIfTrue="1" operator="containsText" text="Superou">
      <formula>NOT(ISERROR(SEARCH("Superou",O54)))</formula>
    </cfRule>
    <cfRule type="containsText" dxfId="13" priority="8" stopIfTrue="1" operator="containsText" text="Não atingiu">
      <formula>NOT(ISERROR(SEARCH("Não atingiu",O54)))</formula>
    </cfRule>
    <cfRule type="expression" dxfId="12" priority="9" stopIfTrue="1">
      <formula>LEFT(O54,7)="Atingiu"</formula>
    </cfRule>
  </conditionalFormatting>
  <conditionalFormatting sqref="O58">
    <cfRule type="containsText" dxfId="11" priority="4" stopIfTrue="1" operator="containsText" text="Superou">
      <formula>NOT(ISERROR(SEARCH("Superou",O58)))</formula>
    </cfRule>
    <cfRule type="containsText" dxfId="10" priority="5" stopIfTrue="1" operator="containsText" text="Não atingiu">
      <formula>NOT(ISERROR(SEARCH("Não atingiu",O58)))</formula>
    </cfRule>
    <cfRule type="expression" dxfId="9" priority="6" stopIfTrue="1">
      <formula>LEFT(O58,7)="Atingiu"</formula>
    </cfRule>
  </conditionalFormatting>
  <conditionalFormatting sqref="O59">
    <cfRule type="containsText" dxfId="8" priority="1" stopIfTrue="1" operator="containsText" text="Superou">
      <formula>NOT(ISERROR(SEARCH("Superou",O59)))</formula>
    </cfRule>
    <cfRule type="containsText" dxfId="7" priority="2" stopIfTrue="1" operator="containsText" text="Não atingiu">
      <formula>NOT(ISERROR(SEARCH("Não atingiu",O59)))</formula>
    </cfRule>
    <cfRule type="expression" dxfId="6" priority="3" stopIfTrue="1">
      <formula>LEFT(O59,7)="Atingiu"</formula>
    </cfRule>
  </conditionalFormatting>
  <hyperlinks>
    <hyperlink ref="B90:F90" r:id="rId1" display="(1 CCAS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0" orientation="portrait" r:id="rId2"/>
  <headerFooter>
    <oddFooter>&amp;C&amp;D&amp;R&amp;N</oddFooter>
  </headerFooter>
  <rowBreaks count="2" manualBreakCount="2">
    <brk id="49" min="1" max="14" man="1"/>
    <brk id="90" min="1" max="14" man="1"/>
  </rowBreaks>
  <ignoredErrors>
    <ignoredError sqref="P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K124"/>
  <sheetViews>
    <sheetView showGridLines="0" tabSelected="1" showRuler="0" topLeftCell="A115" zoomScale="60" zoomScaleNormal="60" zoomScaleSheetLayoutView="100" zoomScalePageLayoutView="80" workbookViewId="0">
      <selection activeCell="F132" sqref="F132"/>
    </sheetView>
  </sheetViews>
  <sheetFormatPr defaultColWidth="9.140625" defaultRowHeight="11.25" x14ac:dyDescent="0.15"/>
  <cols>
    <col min="1" max="1" width="1.7109375" style="70" customWidth="1"/>
    <col min="2" max="2" width="10.42578125" style="129" customWidth="1"/>
    <col min="3" max="3" width="36.140625" style="129" customWidth="1"/>
    <col min="4" max="7" width="12.5703125" style="129" customWidth="1"/>
    <col min="8" max="8" width="14.5703125" style="129" customWidth="1"/>
    <col min="9" max="9" width="15" style="129" customWidth="1"/>
    <col min="10" max="10" width="15.5703125" style="129" customWidth="1"/>
    <col min="11" max="11" width="18.42578125" style="129" customWidth="1"/>
    <col min="12" max="12" width="18.5703125" style="129" bestFit="1" customWidth="1"/>
    <col min="13" max="13" width="14.7109375" style="129" customWidth="1"/>
    <col min="14" max="14" width="15.140625" style="129" customWidth="1"/>
    <col min="15" max="15" width="19.85546875" style="129" bestFit="1" customWidth="1"/>
    <col min="16" max="16" width="18" style="129" customWidth="1"/>
    <col min="17" max="17" width="13.140625" style="70" bestFit="1" customWidth="1"/>
    <col min="18" max="18" width="9.140625" style="70"/>
    <col min="19" max="33" width="9.140625" style="70" customWidth="1"/>
    <col min="34" max="34" width="6.7109375" style="70" customWidth="1"/>
    <col min="35" max="16384" width="9.140625" style="70"/>
  </cols>
  <sheetData>
    <row r="1" spans="2:18" x14ac:dyDescent="0.15">
      <c r="B1" s="130"/>
      <c r="C1" s="257"/>
      <c r="D1" s="69"/>
      <c r="E1" s="69"/>
      <c r="F1" s="69"/>
      <c r="G1" s="69"/>
      <c r="H1" s="69"/>
      <c r="I1" s="69"/>
      <c r="J1" s="69"/>
      <c r="K1" s="69"/>
      <c r="L1" s="69"/>
      <c r="M1" s="69"/>
      <c r="N1" s="258"/>
      <c r="O1" s="259"/>
      <c r="P1" s="259"/>
    </row>
    <row r="2" spans="2:18" x14ac:dyDescent="0.15">
      <c r="B2" s="130"/>
      <c r="C2" s="257"/>
      <c r="D2" s="69"/>
      <c r="E2" s="69"/>
      <c r="F2" s="69"/>
      <c r="G2" s="69"/>
      <c r="H2" s="69"/>
      <c r="I2" s="69"/>
      <c r="J2" s="69"/>
      <c r="K2" s="69"/>
      <c r="L2" s="69"/>
      <c r="M2" s="69"/>
      <c r="N2" s="259"/>
      <c r="O2" s="259"/>
      <c r="P2" s="259"/>
    </row>
    <row r="3" spans="2:18" x14ac:dyDescent="0.15">
      <c r="B3" s="13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259"/>
      <c r="O3" s="259"/>
      <c r="P3" s="259"/>
    </row>
    <row r="4" spans="2:18" x14ac:dyDescent="0.15">
      <c r="B4" s="13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259"/>
      <c r="O4" s="259"/>
      <c r="P4" s="259"/>
    </row>
    <row r="5" spans="2:18" ht="24" customHeight="1" x14ac:dyDescent="0.1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71" t="s">
        <v>74</v>
      </c>
      <c r="P5" s="72">
        <f ca="1">TODAY()</f>
        <v>44641</v>
      </c>
    </row>
    <row r="6" spans="2:18" ht="21" customHeight="1" thickBot="1" x14ac:dyDescent="0.2"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73" t="s">
        <v>75</v>
      </c>
      <c r="P6" s="74" t="s">
        <v>156</v>
      </c>
    </row>
    <row r="7" spans="2:18" ht="45" customHeight="1" thickTop="1" thickBot="1" x14ac:dyDescent="0.2">
      <c r="B7" s="202" t="s">
        <v>279</v>
      </c>
      <c r="C7" s="203"/>
      <c r="D7" s="204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6"/>
    </row>
    <row r="8" spans="2:18" ht="45" customHeight="1" thickTop="1" thickBot="1" x14ac:dyDescent="0.2">
      <c r="B8" s="202" t="s">
        <v>13</v>
      </c>
      <c r="C8" s="203"/>
      <c r="D8" s="204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</row>
    <row r="9" spans="2:18" ht="45" customHeight="1" thickTop="1" thickBot="1" x14ac:dyDescent="0.2">
      <c r="B9" s="202" t="s">
        <v>12</v>
      </c>
      <c r="C9" s="203"/>
      <c r="D9" s="204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</row>
    <row r="10" spans="2:18" ht="9.6" customHeight="1" thickTop="1" thickBot="1" x14ac:dyDescent="0.2">
      <c r="B10" s="264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</row>
    <row r="11" spans="2:18" ht="45" customHeight="1" thickTop="1" thickBot="1" x14ac:dyDescent="0.2">
      <c r="B11" s="266" t="s">
        <v>44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131" t="s">
        <v>103</v>
      </c>
      <c r="P11" s="131" t="s">
        <v>30</v>
      </c>
    </row>
    <row r="12" spans="2:18" ht="45" customHeight="1" thickTop="1" thickBot="1" x14ac:dyDescent="0.2">
      <c r="B12" s="152" t="s">
        <v>46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76"/>
      <c r="P12" s="76"/>
    </row>
    <row r="13" spans="2:18" ht="45" customHeight="1" thickTop="1" thickBot="1" x14ac:dyDescent="0.2">
      <c r="B13" s="152" t="s">
        <v>47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76"/>
      <c r="P13" s="77"/>
    </row>
    <row r="14" spans="2:18" ht="45" customHeight="1" thickTop="1" thickBot="1" x14ac:dyDescent="0.2">
      <c r="B14" s="152" t="s">
        <v>48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76"/>
      <c r="P14" s="77"/>
    </row>
    <row r="15" spans="2:18" ht="45" customHeight="1" thickTop="1" thickBot="1" x14ac:dyDescent="0.2">
      <c r="B15" s="152" t="s">
        <v>126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76"/>
      <c r="P15" s="77"/>
    </row>
    <row r="16" spans="2:18" ht="45" customHeight="1" thickTop="1" thickBot="1" x14ac:dyDescent="0.2">
      <c r="B16" s="262" t="s">
        <v>51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78"/>
      <c r="R16" s="78"/>
    </row>
    <row r="17" spans="2:17" ht="45" customHeight="1" thickTop="1" thickBot="1" x14ac:dyDescent="0.2">
      <c r="B17" s="263" t="s">
        <v>23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79" t="s">
        <v>280</v>
      </c>
      <c r="P17" s="79">
        <v>0.4</v>
      </c>
    </row>
    <row r="18" spans="2:17" ht="45" customHeight="1" thickTop="1" thickBot="1" x14ac:dyDescent="0.2">
      <c r="B18" s="193" t="s">
        <v>332</v>
      </c>
      <c r="C18" s="362" t="s">
        <v>289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4"/>
      <c r="O18" s="165" t="s">
        <v>25</v>
      </c>
      <c r="P18" s="133">
        <v>0.4</v>
      </c>
    </row>
    <row r="19" spans="2:17" ht="45" customHeight="1" thickTop="1" thickBot="1" x14ac:dyDescent="0.2">
      <c r="B19" s="427" t="s">
        <v>10</v>
      </c>
      <c r="C19" s="427"/>
      <c r="D19" s="427"/>
      <c r="E19" s="427"/>
      <c r="F19" s="142" t="s">
        <v>281</v>
      </c>
      <c r="G19" s="142" t="s">
        <v>282</v>
      </c>
      <c r="H19" s="154" t="s">
        <v>294</v>
      </c>
      <c r="I19" s="142" t="s">
        <v>338</v>
      </c>
      <c r="J19" s="142" t="s">
        <v>2</v>
      </c>
      <c r="K19" s="142" t="s">
        <v>14</v>
      </c>
      <c r="L19" s="142" t="s">
        <v>9</v>
      </c>
      <c r="M19" s="142" t="s">
        <v>76</v>
      </c>
      <c r="N19" s="142" t="s">
        <v>26</v>
      </c>
      <c r="O19" s="142" t="s">
        <v>15</v>
      </c>
      <c r="P19" s="142" t="s">
        <v>22</v>
      </c>
    </row>
    <row r="20" spans="2:17" s="92" customFormat="1" ht="45" customHeight="1" thickTop="1" thickBot="1" x14ac:dyDescent="0.2">
      <c r="B20" s="153" t="s">
        <v>60</v>
      </c>
      <c r="C20" s="407" t="s">
        <v>305</v>
      </c>
      <c r="D20" s="407"/>
      <c r="E20" s="407"/>
      <c r="F20" s="82"/>
      <c r="G20" s="83"/>
      <c r="H20" s="83"/>
      <c r="I20" s="87">
        <v>5</v>
      </c>
      <c r="J20" s="87">
        <v>1</v>
      </c>
      <c r="K20" s="87">
        <v>8</v>
      </c>
      <c r="L20" s="76">
        <v>0.25</v>
      </c>
      <c r="M20" s="87">
        <v>9</v>
      </c>
      <c r="N20" s="88">
        <f>IF($I20&gt;$K20,(IF(AND($M20=$K20,$M20=($I20-$J20)),125%,IF(AND($M20&lt;=($I20+$J20),$M20&gt;=($I20-$J20)),100%,IF($M20&gt;($I20+$J20),($I20+$J20)/$M20,IF(($M20&lt;($I20-$J20)),100%+ABS($M20-$I20)*25%/ABS($K20-$I20)))))),IF(AND($M20=$K20,$M20=($I20+$J20)),125%,IF(AND($M20&lt;=($I20+$J20),$M20&gt;=($I20-$J20)),100%,IF(AND($M20=$K20,$M20=($I20+$J20)),125%,IF($M20&lt;($I20-$J20),$M20/($I20-$J20),IF($M20&gt;($I20+$J20),100%+($M20-$I20)*25%/($K20-$I20)))))))</f>
        <v>1.3333333333333333</v>
      </c>
      <c r="O20" s="89" t="str">
        <f>IF(N20&gt;1,"Superou",IF(N20=1,"Atingiu","Não atingiu"))</f>
        <v>Superou</v>
      </c>
      <c r="P20" s="90">
        <f>N20-100%</f>
        <v>0.33333333333333326</v>
      </c>
      <c r="Q20" s="91"/>
    </row>
    <row r="21" spans="2:17" s="92" customFormat="1" ht="45" customHeight="1" thickTop="1" thickBot="1" x14ac:dyDescent="0.2">
      <c r="B21" s="153" t="s">
        <v>158</v>
      </c>
      <c r="C21" s="407" t="s">
        <v>305</v>
      </c>
      <c r="D21" s="407"/>
      <c r="E21" s="407"/>
      <c r="F21" s="82"/>
      <c r="G21" s="83"/>
      <c r="H21" s="83"/>
      <c r="I21" s="87">
        <v>288</v>
      </c>
      <c r="J21" s="87">
        <v>40</v>
      </c>
      <c r="K21" s="87">
        <v>360</v>
      </c>
      <c r="L21" s="76">
        <v>0.25</v>
      </c>
      <c r="M21" s="87">
        <v>334</v>
      </c>
      <c r="N21" s="88">
        <f>IF($I21&gt;$K21,(IF(AND($M21=$K21,$M21=($I21-$J21)),125%,IF(AND($M21&lt;=($I21+$J21),$M21&gt;=($I21-$J21)),100%,IF($M21&gt;($I21+$J21),($I21+$J21)/$M21,IF(($M21&lt;($I21-$J21)),100%+ABS($M21-$I21)*25%/ABS($K21-$I21)))))),IF(AND($M21=$K21,$M21=($I21+$J21)),125%,IF(AND($M21&lt;=($I21+$J21),$M21&gt;=($I21-$J21)),100%,IF(AND($M21=$K21,$M21=($I21+$J21)),125%,IF($M21&lt;($I21-$J21),$M21/($I21-$J21),IF($M21&gt;($I21+$J21),100%+($M21-$I21)*25%/($K21-$I21)))))))</f>
        <v>1.1597222222222223</v>
      </c>
      <c r="O21" s="89" t="str">
        <f>IF(N21&gt;1,"Superou",IF(N21=1,"Atingiu","Não atingiu"))</f>
        <v>Superou</v>
      </c>
      <c r="P21" s="90">
        <f>N21-100%</f>
        <v>0.15972222222222232</v>
      </c>
      <c r="Q21" s="91"/>
    </row>
    <row r="22" spans="2:17" s="92" customFormat="1" ht="45" customHeight="1" thickTop="1" thickBot="1" x14ac:dyDescent="0.2">
      <c r="B22" s="153" t="s">
        <v>59</v>
      </c>
      <c r="C22" s="407" t="s">
        <v>305</v>
      </c>
      <c r="D22" s="407"/>
      <c r="E22" s="407"/>
      <c r="F22" s="82"/>
      <c r="G22" s="83"/>
      <c r="H22" s="83"/>
      <c r="I22" s="87">
        <v>417</v>
      </c>
      <c r="J22" s="87">
        <v>50</v>
      </c>
      <c r="K22" s="87">
        <v>521.25</v>
      </c>
      <c r="L22" s="76">
        <v>0.25</v>
      </c>
      <c r="M22" s="87">
        <v>629</v>
      </c>
      <c r="N22" s="88">
        <f t="shared" ref="N22:N23" si="0">IF($I22&gt;$K22,(IF(AND($M22=$K22,$M22=($I22-$J22)),125%,IF(AND($M22&lt;=($I22+$J22),$M22&gt;=($I22-$J22)),100%,IF($M22&gt;($I22+$J22),($I22+$J22)/$M22,IF(($M22&lt;($I22-$J22)),100%+ABS($M22-$I22)*25%/ABS($K22-$I22)))))),IF(AND($M22=$K22,$M22=($I22+$J22)),125%,IF(AND($M22&lt;=($I22+$J22),$M22&gt;=($I22-$J22)),100%,IF(AND($M22=$K22,$M22=($I22+$J22)),125%,IF($M22&lt;($I22-$J22),$M22/($I22-$J22),IF($M22&gt;($I22+$J22),100%+($M22-$I22)*25%/($K22-$I22)))))))</f>
        <v>1.5083932853717026</v>
      </c>
      <c r="O22" s="89" t="str">
        <f t="shared" ref="O22:O23" si="1">IF(N22&gt;1,"Superou",IF(N22=1,"Atingiu","Não atingiu"))</f>
        <v>Superou</v>
      </c>
      <c r="P22" s="90">
        <f t="shared" ref="P22:P23" si="2">N22-100%</f>
        <v>0.50839328537170259</v>
      </c>
      <c r="Q22" s="91"/>
    </row>
    <row r="23" spans="2:17" s="92" customFormat="1" ht="45" customHeight="1" thickTop="1" thickBot="1" x14ac:dyDescent="0.2">
      <c r="B23" s="153" t="s">
        <v>61</v>
      </c>
      <c r="C23" s="407" t="s">
        <v>305</v>
      </c>
      <c r="D23" s="407"/>
      <c r="E23" s="407"/>
      <c r="F23" s="82"/>
      <c r="G23" s="83"/>
      <c r="H23" s="83"/>
      <c r="I23" s="87">
        <v>505</v>
      </c>
      <c r="J23" s="87">
        <v>60</v>
      </c>
      <c r="K23" s="87">
        <v>631.25</v>
      </c>
      <c r="L23" s="76">
        <v>0.25</v>
      </c>
      <c r="M23" s="87">
        <v>711</v>
      </c>
      <c r="N23" s="88">
        <f t="shared" si="0"/>
        <v>1.4079207920792078</v>
      </c>
      <c r="O23" s="89" t="str">
        <f t="shared" si="1"/>
        <v>Superou</v>
      </c>
      <c r="P23" s="90">
        <f t="shared" si="2"/>
        <v>0.40792079207920784</v>
      </c>
      <c r="Q23" s="91"/>
    </row>
    <row r="24" spans="2:17" s="92" customFormat="1" ht="45" customHeight="1" thickTop="1" thickBot="1" x14ac:dyDescent="0.2">
      <c r="B24" s="418" t="s">
        <v>261</v>
      </c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141">
        <f>(L20*N20)+(L21*N21)+(L22*N22)+(L23*N23)</f>
        <v>1.3523424082516167</v>
      </c>
    </row>
    <row r="25" spans="2:17" s="92" customFormat="1" ht="45" customHeight="1" thickTop="1" thickBot="1" x14ac:dyDescent="0.2">
      <c r="B25" s="193" t="s">
        <v>288</v>
      </c>
      <c r="C25" s="362" t="s">
        <v>297</v>
      </c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4"/>
      <c r="O25" s="165" t="s">
        <v>25</v>
      </c>
      <c r="P25" s="133">
        <v>0.1</v>
      </c>
    </row>
    <row r="26" spans="2:17" s="92" customFormat="1" ht="45" customHeight="1" thickTop="1" thickBot="1" x14ac:dyDescent="0.2">
      <c r="B26" s="428" t="s">
        <v>10</v>
      </c>
      <c r="C26" s="429"/>
      <c r="D26" s="429"/>
      <c r="E26" s="429"/>
      <c r="F26" s="142" t="s">
        <v>281</v>
      </c>
      <c r="G26" s="142" t="s">
        <v>282</v>
      </c>
      <c r="H26" s="154" t="s">
        <v>294</v>
      </c>
      <c r="I26" s="142" t="s">
        <v>338</v>
      </c>
      <c r="J26" s="142" t="s">
        <v>2</v>
      </c>
      <c r="K26" s="142" t="s">
        <v>14</v>
      </c>
      <c r="L26" s="142" t="s">
        <v>9</v>
      </c>
      <c r="M26" s="142" t="s">
        <v>76</v>
      </c>
      <c r="N26" s="142" t="s">
        <v>26</v>
      </c>
      <c r="O26" s="142" t="s">
        <v>15</v>
      </c>
      <c r="P26" s="142" t="s">
        <v>22</v>
      </c>
    </row>
    <row r="27" spans="2:17" s="92" customFormat="1" ht="45" customHeight="1" thickTop="1" thickBot="1" x14ac:dyDescent="0.2">
      <c r="B27" s="153" t="s">
        <v>62</v>
      </c>
      <c r="C27" s="365"/>
      <c r="D27" s="366"/>
      <c r="E27" s="367"/>
      <c r="F27" s="82"/>
      <c r="G27" s="83"/>
      <c r="H27" s="83"/>
      <c r="I27" s="87">
        <v>350</v>
      </c>
      <c r="J27" s="87">
        <v>15</v>
      </c>
      <c r="K27" s="87">
        <v>300</v>
      </c>
      <c r="L27" s="76">
        <v>0.3</v>
      </c>
      <c r="M27" s="87">
        <v>287</v>
      </c>
      <c r="N27" s="88">
        <f>IF($I27&gt;$K27,(IF(AND($M27=$K27,$M27=($I27-$J27)),125%,IF(AND($M27&lt;=($I27+$J27),$M27&gt;=($I27-$J27)),100%,IF($M27&gt;($I27+$J27),($I27+$J27)/$M27,IF(($M27&lt;($I27-$J27)),100%+ABS($M27-$I27)*25%/ABS($K27-$I27)))))),IF(AND($M27=$K27,$M27=($I27+$J27)),125%,IF(AND($M27&lt;=($I27+$J27),$M27&gt;=($I27-$J27)),100%,IF(AND($M27=$K27,$M27=($I27+$J27)),125%,IF($M27&lt;($I27-$J27),$M27/($I27-$J27),IF($M27&gt;($I27+$J27),100%+($M27-$I27)*25%/($K27-$I27)))))))</f>
        <v>1.3149999999999999</v>
      </c>
      <c r="O27" s="89" t="str">
        <f>IF(N27&gt;1,"Superou",IF(N27=1,"Atingiu","Não atingiu"))</f>
        <v>Superou</v>
      </c>
      <c r="P27" s="90">
        <f>N27-100%</f>
        <v>0.31499999999999995</v>
      </c>
    </row>
    <row r="28" spans="2:17" s="92" customFormat="1" ht="45" customHeight="1" thickTop="1" thickBot="1" x14ac:dyDescent="0.2">
      <c r="B28" s="153" t="s">
        <v>63</v>
      </c>
      <c r="C28" s="173"/>
      <c r="D28" s="174"/>
      <c r="E28" s="175"/>
      <c r="F28" s="82"/>
      <c r="G28" s="83"/>
      <c r="H28" s="83"/>
      <c r="I28" s="87">
        <v>12</v>
      </c>
      <c r="J28" s="87">
        <v>2</v>
      </c>
      <c r="K28" s="87">
        <v>19</v>
      </c>
      <c r="L28" s="76">
        <v>0.2</v>
      </c>
      <c r="M28" s="87">
        <v>12</v>
      </c>
      <c r="N28" s="88">
        <f t="shared" ref="N28:N29" si="3">IF($I28&gt;$K28,(IF(AND($M28=$K28,$M28=($I28-$J28)),125%,IF(AND($M28&lt;=($I28+$J28),$M28&gt;=($I28-$J28)),100%,IF($M28&gt;($I28+$J28),($I28+$J28)/$M28,IF(($M28&lt;($I28-$J28)),100%+ABS($M28-$I28)*25%/ABS($K28-$I28)))))),IF(AND($M28=$K28,$M28=($I28+$J28)),125%,IF(AND($M28&lt;=($I28+$J28),$M28&gt;=($I28-$J28)),100%,IF(AND($M28=$K28,$M28=($I28+$J28)),125%,IF($M28&lt;($I28-$J28),$M28/($I28-$J28),IF($M28&gt;($I28+$J28),100%+($M28-$I28)*25%/($K28-$I28)))))))</f>
        <v>1</v>
      </c>
      <c r="O28" s="192" t="str">
        <f t="shared" ref="O28:O29" si="4">IF(N28&gt;1,"Superou",IF(N28=1,"Atingiu","Não atingiu"))</f>
        <v>Atingiu</v>
      </c>
      <c r="P28" s="90">
        <f t="shared" ref="P28:P29" si="5">N28-100%</f>
        <v>0</v>
      </c>
    </row>
    <row r="29" spans="2:17" s="92" customFormat="1" ht="45" customHeight="1" thickTop="1" thickBot="1" x14ac:dyDescent="0.2">
      <c r="B29" s="153" t="s">
        <v>64</v>
      </c>
      <c r="C29" s="365"/>
      <c r="D29" s="366"/>
      <c r="E29" s="367"/>
      <c r="F29" s="82"/>
      <c r="G29" s="83"/>
      <c r="H29" s="83"/>
      <c r="I29" s="87">
        <v>6</v>
      </c>
      <c r="J29" s="87">
        <v>1</v>
      </c>
      <c r="K29" s="87">
        <v>9</v>
      </c>
      <c r="L29" s="76">
        <v>0.5</v>
      </c>
      <c r="M29" s="87">
        <v>9</v>
      </c>
      <c r="N29" s="88">
        <f t="shared" si="3"/>
        <v>1.25</v>
      </c>
      <c r="O29" s="89" t="str">
        <f t="shared" si="4"/>
        <v>Superou</v>
      </c>
      <c r="P29" s="90">
        <f t="shared" si="5"/>
        <v>0.25</v>
      </c>
    </row>
    <row r="30" spans="2:17" s="92" customFormat="1" ht="45" customHeight="1" thickTop="1" thickBot="1" x14ac:dyDescent="0.2">
      <c r="B30" s="418" t="s">
        <v>262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141">
        <f>(L27*N27)+(L29*N29)+(L28*N28)</f>
        <v>1.2194999999999998</v>
      </c>
    </row>
    <row r="31" spans="2:17" s="92" customFormat="1" ht="45" customHeight="1" thickTop="1" thickBot="1" x14ac:dyDescent="0.2">
      <c r="B31" s="176" t="s">
        <v>333</v>
      </c>
      <c r="C31" s="362" t="s">
        <v>298</v>
      </c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4"/>
      <c r="O31" s="165" t="s">
        <v>25</v>
      </c>
      <c r="P31" s="133">
        <v>0.1</v>
      </c>
    </row>
    <row r="32" spans="2:17" s="92" customFormat="1" ht="45" customHeight="1" thickTop="1" thickBot="1" x14ac:dyDescent="0.2">
      <c r="B32" s="428" t="s">
        <v>10</v>
      </c>
      <c r="C32" s="429"/>
      <c r="D32" s="429"/>
      <c r="E32" s="429"/>
      <c r="F32" s="142" t="s">
        <v>281</v>
      </c>
      <c r="G32" s="142" t="s">
        <v>282</v>
      </c>
      <c r="H32" s="154" t="s">
        <v>294</v>
      </c>
      <c r="I32" s="142" t="s">
        <v>338</v>
      </c>
      <c r="J32" s="142" t="s">
        <v>2</v>
      </c>
      <c r="K32" s="142" t="s">
        <v>14</v>
      </c>
      <c r="L32" s="142" t="s">
        <v>9</v>
      </c>
      <c r="M32" s="142" t="s">
        <v>76</v>
      </c>
      <c r="N32" s="142" t="s">
        <v>26</v>
      </c>
      <c r="O32" s="142" t="s">
        <v>15</v>
      </c>
      <c r="P32" s="142" t="s">
        <v>22</v>
      </c>
    </row>
    <row r="33" spans="2:16" s="92" customFormat="1" ht="45" customHeight="1" thickTop="1" thickBot="1" x14ac:dyDescent="0.2">
      <c r="B33" s="153" t="s">
        <v>65</v>
      </c>
      <c r="C33" s="365"/>
      <c r="D33" s="366"/>
      <c r="E33" s="367"/>
      <c r="F33" s="82"/>
      <c r="G33" s="83"/>
      <c r="H33" s="83"/>
      <c r="I33" s="76">
        <v>0.5</v>
      </c>
      <c r="J33" s="76">
        <v>0.1</v>
      </c>
      <c r="K33" s="76">
        <v>0.75</v>
      </c>
      <c r="L33" s="76">
        <v>1</v>
      </c>
      <c r="M33" s="76">
        <v>0.6</v>
      </c>
      <c r="N33" s="88">
        <f>IF($I33&gt;$K33,(IF(AND($M33=$K33,$M33=($I33-$J33)),125%,IF(AND($M33&lt;=($I33+$J33),$M33&gt;=($I33-$J33)),100%,IF($M33&gt;($I33+$J33),($I33+$J33)/$M33,IF(($M33&lt;($I33-$J33)),100%+ABS($M33-$I33)*25%/ABS($K33-$I33)))))),IF(AND($M33=$K33,$M33=($I33+$J33)),125%,IF(AND($M33&lt;=($I33+$J33),$M33&gt;=($I33-$J33)),100%,IF(AND($M33=$K33,$M33=($I33+$J33)),125%,IF($M33&lt;($I33-$J33),$M33/($I33-$J33),IF($M33&gt;($I33+$J33),100%+($M33-$I33)*25%/($K33-$I33)))))))</f>
        <v>1</v>
      </c>
      <c r="O33" s="192" t="str">
        <f>IF(N33&gt;1,"Superou",IF(N33=1,"Atingiu","Não atingiu"))</f>
        <v>Atingiu</v>
      </c>
      <c r="P33" s="90">
        <f>N33-100%</f>
        <v>0</v>
      </c>
    </row>
    <row r="34" spans="2:16" s="92" customFormat="1" ht="45" customHeight="1" thickTop="1" thickBot="1" x14ac:dyDescent="0.2">
      <c r="B34" s="418" t="s">
        <v>263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141">
        <f>(L33*N33)</f>
        <v>1</v>
      </c>
    </row>
    <row r="35" spans="2:16" s="92" customFormat="1" ht="45" customHeight="1" thickTop="1" thickBot="1" x14ac:dyDescent="0.2">
      <c r="B35" s="193" t="s">
        <v>288</v>
      </c>
      <c r="C35" s="362" t="s">
        <v>299</v>
      </c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4"/>
      <c r="O35" s="165" t="s">
        <v>25</v>
      </c>
      <c r="P35" s="133">
        <v>0.4</v>
      </c>
    </row>
    <row r="36" spans="2:16" s="92" customFormat="1" ht="45" customHeight="1" thickTop="1" thickBot="1" x14ac:dyDescent="0.2">
      <c r="B36" s="428" t="s">
        <v>10</v>
      </c>
      <c r="C36" s="429"/>
      <c r="D36" s="429"/>
      <c r="E36" s="429"/>
      <c r="F36" s="142" t="s">
        <v>281</v>
      </c>
      <c r="G36" s="142" t="s">
        <v>282</v>
      </c>
      <c r="H36" s="154" t="s">
        <v>294</v>
      </c>
      <c r="I36" s="142" t="s">
        <v>338</v>
      </c>
      <c r="J36" s="142" t="s">
        <v>2</v>
      </c>
      <c r="K36" s="142" t="s">
        <v>14</v>
      </c>
      <c r="L36" s="142" t="s">
        <v>9</v>
      </c>
      <c r="M36" s="142" t="s">
        <v>76</v>
      </c>
      <c r="N36" s="142" t="s">
        <v>26</v>
      </c>
      <c r="O36" s="142" t="s">
        <v>15</v>
      </c>
      <c r="P36" s="142" t="s">
        <v>22</v>
      </c>
    </row>
    <row r="37" spans="2:16" s="92" customFormat="1" ht="45" customHeight="1" thickTop="1" thickBot="1" x14ac:dyDescent="0.2">
      <c r="B37" s="153" t="s">
        <v>66</v>
      </c>
      <c r="C37" s="365"/>
      <c r="D37" s="366"/>
      <c r="E37" s="367"/>
      <c r="F37" s="82"/>
      <c r="G37" s="83"/>
      <c r="H37" s="83"/>
      <c r="I37" s="87">
        <v>370</v>
      </c>
      <c r="J37" s="87">
        <v>50</v>
      </c>
      <c r="K37" s="87">
        <v>492</v>
      </c>
      <c r="L37" s="76">
        <v>0.6</v>
      </c>
      <c r="M37" s="87">
        <v>586</v>
      </c>
      <c r="N37" s="88">
        <f>IF($I37&gt;$K37,(IF(AND($M37=$K37,$M37=($I37-$J37)),125%,IF(AND($M37&lt;=($I37+$J37),$M37&gt;=($I37-$J37)),100%,IF($M37&gt;($I37+$J37),($I37+$J37)/$M37,IF(($M37&lt;($I37-$J37)),100%+ABS($M37-$I37)*25%/ABS($K37-$I37)))))),IF(AND($M37=$K37,$M37=($I37+$J37)),125%,IF(AND($M37&lt;=($I37+$J37),$M37&gt;=($I37-$J37)),100%,IF(AND($M37=$K37,$M37=($I37+$J37)),125%,IF($M37&lt;($I37-$J37),$M37/($I37-$J37),IF($M37&gt;($I37+$J37),100%+($M37-$I37)*25%/($K37-$I37)))))))</f>
        <v>1.4426229508196722</v>
      </c>
      <c r="O37" s="194" t="str">
        <f>IF(N37&gt;1,"Superou",IF(N37=1,"Atingiu","Não atingiu"))</f>
        <v>Superou</v>
      </c>
      <c r="P37" s="90">
        <f>N37-100%</f>
        <v>0.44262295081967218</v>
      </c>
    </row>
    <row r="38" spans="2:16" s="92" customFormat="1" ht="45" customHeight="1" thickTop="1" thickBot="1" x14ac:dyDescent="0.2">
      <c r="B38" s="153" t="s">
        <v>67</v>
      </c>
      <c r="C38" s="365"/>
      <c r="D38" s="366"/>
      <c r="E38" s="367"/>
      <c r="F38" s="82"/>
      <c r="G38" s="83"/>
      <c r="H38" s="83"/>
      <c r="I38" s="87">
        <v>220</v>
      </c>
      <c r="J38" s="87">
        <v>30</v>
      </c>
      <c r="K38" s="87">
        <v>312</v>
      </c>
      <c r="L38" s="76">
        <v>0.4</v>
      </c>
      <c r="M38" s="87">
        <v>225</v>
      </c>
      <c r="N38" s="88">
        <f>IF($I38&gt;$K38,(IF(AND($M38=$K38,$M38=($I38-$J38)),125%,IF(AND($M38&lt;=($I38+$J38),$M38&gt;=($I38-$J38)),100%,IF($M38&gt;($I38+$J38),($I38+$J38)/$M38,IF(($M38&lt;($I38-$J38)),100%+ABS($M38-$I38)*25%/ABS($K38-$I38)))))),IF(AND($M38=$K38,$M38=($I38+$J38)),125%,IF(AND($M38&lt;=($I38+$J38),$M38&gt;=($I38-$J38)),100%,IF(AND($M38=$K38,$M38=($I38+$J38)),125%,IF($M38&lt;($I38-$J38),$M38/($I38-$J38),IF($M38&gt;($I38+$J38),100%+($M38-$I38)*25%/($K38-$I38)))))))</f>
        <v>1</v>
      </c>
      <c r="O38" s="192" t="str">
        <f>IF(N38&gt;1,"Superou",IF(N38=1,"Atingiu","Não atingiu"))</f>
        <v>Atingiu</v>
      </c>
      <c r="P38" s="90">
        <f>N38-100%</f>
        <v>0</v>
      </c>
    </row>
    <row r="39" spans="2:16" s="92" customFormat="1" ht="45" customHeight="1" thickTop="1" thickBot="1" x14ac:dyDescent="0.2">
      <c r="B39" s="418" t="s">
        <v>264</v>
      </c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141">
        <f>(L37*N37)+(L38*N38)</f>
        <v>1.2655737704918033</v>
      </c>
    </row>
    <row r="40" spans="2:16" ht="45" customHeight="1" thickTop="1" thickBot="1" x14ac:dyDescent="0.2">
      <c r="B40" s="260" t="s">
        <v>24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79" t="s">
        <v>280</v>
      </c>
      <c r="P40" s="96">
        <v>0.4</v>
      </c>
    </row>
    <row r="41" spans="2:16" ht="45" customHeight="1" thickTop="1" thickBot="1" x14ac:dyDescent="0.2">
      <c r="B41" s="164" t="s">
        <v>334</v>
      </c>
      <c r="C41" s="362" t="s">
        <v>300</v>
      </c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4"/>
      <c r="O41" s="165" t="s">
        <v>25</v>
      </c>
      <c r="P41" s="133">
        <v>0.6</v>
      </c>
    </row>
    <row r="42" spans="2:16" ht="45" customHeight="1" thickTop="1" thickBot="1" x14ac:dyDescent="0.2">
      <c r="B42" s="428" t="s">
        <v>10</v>
      </c>
      <c r="C42" s="429"/>
      <c r="D42" s="429"/>
      <c r="E42" s="429"/>
      <c r="F42" s="142" t="s">
        <v>281</v>
      </c>
      <c r="G42" s="142" t="s">
        <v>282</v>
      </c>
      <c r="H42" s="154" t="s">
        <v>294</v>
      </c>
      <c r="I42" s="142" t="s">
        <v>338</v>
      </c>
      <c r="J42" s="142" t="s">
        <v>2</v>
      </c>
      <c r="K42" s="142" t="s">
        <v>14</v>
      </c>
      <c r="L42" s="142" t="s">
        <v>9</v>
      </c>
      <c r="M42" s="142" t="s">
        <v>76</v>
      </c>
      <c r="N42" s="142" t="s">
        <v>26</v>
      </c>
      <c r="O42" s="142" t="s">
        <v>15</v>
      </c>
      <c r="P42" s="142" t="s">
        <v>22</v>
      </c>
    </row>
    <row r="43" spans="2:16" s="92" customFormat="1" ht="45" customHeight="1" thickTop="1" thickBot="1" x14ac:dyDescent="0.2">
      <c r="B43" s="153" t="s">
        <v>66</v>
      </c>
      <c r="C43" s="365"/>
      <c r="D43" s="366"/>
      <c r="E43" s="367"/>
      <c r="F43" s="82"/>
      <c r="G43" s="83"/>
      <c r="H43" s="83"/>
      <c r="I43" s="84">
        <v>1</v>
      </c>
      <c r="J43" s="84">
        <v>0</v>
      </c>
      <c r="K43" s="84">
        <v>2</v>
      </c>
      <c r="L43" s="76">
        <v>0.5</v>
      </c>
      <c r="M43" s="87">
        <v>5</v>
      </c>
      <c r="N43" s="88">
        <f>IF($I43&gt;$K43,(IF(AND($M43=$K43,$M43=($I43-$J43)),125%,IF(AND($M43&lt;=($I43+$J43),$M43&gt;=($I43-$J43)),100%,IF($M43&gt;($I43+$J43),($I43+$J43)/$M43,IF(($M43&lt;($I43-$J43)),100%+ABS($M43-$I43)*25%/ABS($K43-$I43)))))),IF(AND($M43=$K43,$M43=($I43+$J43)),125%,IF(AND($M43&lt;=($I43+$J43),$M43&gt;=($I43-$J43)),100%,IF(AND($M43=$K43,$M43=($I43+$J43)),125%,IF($M43&lt;($I43-$J43),$M43/($I43-$J43),IF($M43&gt;($I43+$J43),100%+($M43-$I43)*25%/($K43-$I43)))))))</f>
        <v>2</v>
      </c>
      <c r="O43" s="89" t="str">
        <f>IF(N43&gt;1,"Superou",IF(N43=1,"Atingiu","Não atingiu"))</f>
        <v>Superou</v>
      </c>
      <c r="P43" s="90">
        <f>N43-100%</f>
        <v>1</v>
      </c>
    </row>
    <row r="44" spans="2:16" s="92" customFormat="1" ht="45" customHeight="1" thickTop="1" thickBot="1" x14ac:dyDescent="0.2">
      <c r="B44" s="153" t="s">
        <v>67</v>
      </c>
      <c r="C44" s="365"/>
      <c r="D44" s="366"/>
      <c r="E44" s="367"/>
      <c r="F44" s="82"/>
      <c r="G44" s="83"/>
      <c r="H44" s="83"/>
      <c r="I44" s="84">
        <v>1</v>
      </c>
      <c r="J44" s="84">
        <v>0</v>
      </c>
      <c r="K44" s="84">
        <v>2</v>
      </c>
      <c r="L44" s="76">
        <v>0.5</v>
      </c>
      <c r="M44" s="87">
        <v>6</v>
      </c>
      <c r="N44" s="88">
        <f>IF($I44&gt;$K44,(IF(AND($M44=$K44,$M44=($I44-$J44)),125%,IF(AND($M44&lt;=($I44+$J44),$M44&gt;=($I44-$J44)),100%,IF($M44&gt;($I44+$J44),($I44+$J44)/$M44,IF(($M44&lt;($I44-$J44)),100%+ABS($M44-$I44)*25%/ABS($K44-$I44)))))),IF(AND($M44=$K44,$M44=($I44+$J44)),125%,IF(AND($M44&lt;=($I44+$J44),$M44&gt;=($I44-$J44)),100%,IF(AND($M44=$K44,$M44=($I44+$J44)),125%,IF($M44&lt;($I44-$J44),$M44/($I44-$J44),IF($M44&gt;($I44+$J44),100%+($M44-$I44)*25%/($K44-$I44)))))))</f>
        <v>2.25</v>
      </c>
      <c r="O44" s="89" t="str">
        <f>IF(N44&gt;1,"Superou",IF(N44=1,"Atingiu","Não atingiu"))</f>
        <v>Superou</v>
      </c>
      <c r="P44" s="90">
        <f>N44-100%</f>
        <v>1.25</v>
      </c>
    </row>
    <row r="45" spans="2:16" s="92" customFormat="1" ht="45" customHeight="1" thickTop="1" thickBot="1" x14ac:dyDescent="0.2">
      <c r="B45" s="418" t="s">
        <v>265</v>
      </c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141">
        <f>(L43*N43)+(L44*N44)</f>
        <v>2.125</v>
      </c>
    </row>
    <row r="46" spans="2:16" s="92" customFormat="1" ht="45" customHeight="1" thickTop="1" thickBot="1" x14ac:dyDescent="0.2">
      <c r="B46" s="164" t="s">
        <v>47</v>
      </c>
      <c r="C46" s="362" t="s">
        <v>301</v>
      </c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4"/>
      <c r="O46" s="132" t="s">
        <v>25</v>
      </c>
      <c r="P46" s="133">
        <v>0.4</v>
      </c>
    </row>
    <row r="47" spans="2:16" s="92" customFormat="1" ht="45" customHeight="1" thickTop="1" thickBot="1" x14ac:dyDescent="0.2">
      <c r="B47" s="428" t="s">
        <v>10</v>
      </c>
      <c r="C47" s="429"/>
      <c r="D47" s="429"/>
      <c r="E47" s="429"/>
      <c r="F47" s="142" t="s">
        <v>281</v>
      </c>
      <c r="G47" s="142" t="s">
        <v>282</v>
      </c>
      <c r="H47" s="154" t="s">
        <v>294</v>
      </c>
      <c r="I47" s="142" t="s">
        <v>338</v>
      </c>
      <c r="J47" s="142" t="s">
        <v>2</v>
      </c>
      <c r="K47" s="142" t="s">
        <v>14</v>
      </c>
      <c r="L47" s="142" t="s">
        <v>9</v>
      </c>
      <c r="M47" s="142" t="s">
        <v>76</v>
      </c>
      <c r="N47" s="142" t="s">
        <v>26</v>
      </c>
      <c r="O47" s="142" t="s">
        <v>15</v>
      </c>
      <c r="P47" s="142" t="s">
        <v>22</v>
      </c>
    </row>
    <row r="48" spans="2:16" s="92" customFormat="1" ht="45" customHeight="1" thickTop="1" thickBot="1" x14ac:dyDescent="0.2">
      <c r="B48" s="153" t="s">
        <v>68</v>
      </c>
      <c r="C48" s="365"/>
      <c r="D48" s="366"/>
      <c r="E48" s="367"/>
      <c r="F48" s="82"/>
      <c r="G48" s="83"/>
      <c r="H48" s="83"/>
      <c r="I48" s="84">
        <v>1</v>
      </c>
      <c r="J48" s="84">
        <v>0</v>
      </c>
      <c r="K48" s="84">
        <v>2</v>
      </c>
      <c r="L48" s="76">
        <v>0.5</v>
      </c>
      <c r="M48" s="87">
        <v>1</v>
      </c>
      <c r="N48" s="88">
        <f>IF($I48&gt;$K48,(IF(AND($M48=$K48,$M48=($I48-$J48)),125%,IF(AND($M48&lt;=($I48+$J48),$M48&gt;=($I48-$J48)),100%,IF($M48&gt;($I48+$J48),($I48+$J48)/$M48,IF(($M48&lt;($I48-$J48)),100%+ABS($M48-$I48)*25%/ABS($K48-$I48)))))),IF(AND($M48=$K48,$M48=($I48+$J48)),125%,IF(AND($M48&lt;=($I48+$J48),$M48&gt;=($I48-$J48)),100%,IF(AND($M48=$K48,$M48=($I48+$J48)),125%,IF($M48&lt;($I48-$J48),$M48/($I48-$J48),IF($M48&gt;($I48+$J48),100%+($M48-$I48)*25%/($K48-$I48)))))))</f>
        <v>1</v>
      </c>
      <c r="O48" s="192" t="str">
        <f>IF(N48&gt;1,"Superou",IF(N48=1,"Atingiu","Não atingiu"))</f>
        <v>Atingiu</v>
      </c>
      <c r="P48" s="90">
        <f>N48-100%</f>
        <v>0</v>
      </c>
    </row>
    <row r="49" spans="2:16" s="92" customFormat="1" ht="45" customHeight="1" thickTop="1" thickBot="1" x14ac:dyDescent="0.2">
      <c r="B49" s="153" t="s">
        <v>69</v>
      </c>
      <c r="C49" s="365"/>
      <c r="D49" s="366"/>
      <c r="E49" s="367"/>
      <c r="F49" s="82"/>
      <c r="G49" s="83"/>
      <c r="H49" s="83"/>
      <c r="I49" s="84">
        <v>1</v>
      </c>
      <c r="J49" s="84">
        <v>0</v>
      </c>
      <c r="K49" s="84">
        <v>2</v>
      </c>
      <c r="L49" s="76">
        <v>0.5</v>
      </c>
      <c r="M49" s="87">
        <v>1</v>
      </c>
      <c r="N49" s="88">
        <f>IF($I49&gt;$K49,(IF(AND($M49=$K49,$M49=($I49-$J49)),125%,IF(AND($M49&lt;=($I49+$J49),$M49&gt;=($I49-$J49)),100%,IF($M49&gt;($I49+$J49),($I49+$J49)/$M49,IF(($M49&lt;($I49-$J49)),100%+ABS($M49-$I49)*25%/ABS($K49-$I49)))))),IF(AND($M49=$K49,$M49=($I49+$J49)),125%,IF(AND($M49&lt;=($I49+$J49),$M49&gt;=($I49-$J49)),100%,IF(AND($M49=$K49,$M49=($I49+$J49)),125%,IF($M49&lt;($I49-$J49),$M49/($I49-$J49),IF($M49&gt;($I49+$J49),100%+($M49-$I49)*25%/($K49-$I49)))))))</f>
        <v>1</v>
      </c>
      <c r="O49" s="192" t="str">
        <f>IF(N49&gt;1,"Superou",IF(N49=1,"Atingiu","Não atingiu"))</f>
        <v>Atingiu</v>
      </c>
      <c r="P49" s="90">
        <f>N49-100%</f>
        <v>0</v>
      </c>
    </row>
    <row r="50" spans="2:16" s="92" customFormat="1" ht="45" customHeight="1" thickTop="1" thickBot="1" x14ac:dyDescent="0.2">
      <c r="B50" s="418" t="s">
        <v>266</v>
      </c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141">
        <f>(L48*N48)+(L49*N49)</f>
        <v>1</v>
      </c>
    </row>
    <row r="51" spans="2:16" s="92" customFormat="1" ht="45" customHeight="1" thickTop="1" thickBot="1" x14ac:dyDescent="0.2">
      <c r="B51" s="260" t="s">
        <v>11</v>
      </c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79" t="s">
        <v>280</v>
      </c>
      <c r="P51" s="96">
        <v>0.2</v>
      </c>
    </row>
    <row r="52" spans="2:16" ht="45" customHeight="1" thickTop="1" thickBot="1" x14ac:dyDescent="0.2">
      <c r="B52" s="176" t="s">
        <v>333</v>
      </c>
      <c r="C52" s="362" t="s">
        <v>302</v>
      </c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4"/>
      <c r="O52" s="132" t="s">
        <v>25</v>
      </c>
      <c r="P52" s="133">
        <v>0.6</v>
      </c>
    </row>
    <row r="53" spans="2:16" ht="45" customHeight="1" thickTop="1" thickBot="1" x14ac:dyDescent="0.2">
      <c r="B53" s="428" t="s">
        <v>10</v>
      </c>
      <c r="C53" s="429"/>
      <c r="D53" s="429"/>
      <c r="E53" s="429"/>
      <c r="F53" s="142" t="s">
        <v>281</v>
      </c>
      <c r="G53" s="142" t="s">
        <v>282</v>
      </c>
      <c r="H53" s="154" t="s">
        <v>294</v>
      </c>
      <c r="I53" s="142" t="s">
        <v>338</v>
      </c>
      <c r="J53" s="142" t="s">
        <v>2</v>
      </c>
      <c r="K53" s="142" t="s">
        <v>14</v>
      </c>
      <c r="L53" s="142" t="s">
        <v>9</v>
      </c>
      <c r="M53" s="142" t="s">
        <v>76</v>
      </c>
      <c r="N53" s="142" t="s">
        <v>26</v>
      </c>
      <c r="O53" s="142" t="s">
        <v>15</v>
      </c>
      <c r="P53" s="142" t="s">
        <v>22</v>
      </c>
    </row>
    <row r="54" spans="2:16" ht="45" customHeight="1" thickTop="1" thickBot="1" x14ac:dyDescent="0.2">
      <c r="B54" s="153" t="s">
        <v>114</v>
      </c>
      <c r="C54" s="365"/>
      <c r="D54" s="366"/>
      <c r="E54" s="367"/>
      <c r="F54" s="82"/>
      <c r="G54" s="83"/>
      <c r="H54" s="83"/>
      <c r="I54" s="84">
        <v>1</v>
      </c>
      <c r="J54" s="84">
        <v>0</v>
      </c>
      <c r="K54" s="84">
        <v>2</v>
      </c>
      <c r="L54" s="76">
        <v>0.5</v>
      </c>
      <c r="M54" s="87">
        <v>7</v>
      </c>
      <c r="N54" s="88">
        <f>IF($I54&gt;$K54,(IF(AND($M54=$K54,$M54=($I54-$J54)),125%,IF(AND($M54&lt;=($I54+$J54),$M54&gt;=($I54-$J54)),100%,IF($M54&gt;($I54+$J54),($I54+$J54)/$M54,IF(($M54&lt;($I54-$J54)),100%+ABS($M54-$I54)*25%/ABS($K54-$I54)))))),IF(AND($M54=$K54,$M54=($I54+$J54)),125%,IF(AND($M54&lt;=($I54+$J54),$M54&gt;=($I54-$J54)),100%,IF(AND($M54=$K54,$M54=($I54+$J54)),125%,IF($M54&lt;($I54-$J54),$M54/($I54-$J54),IF($M54&gt;($I54+$J54),100%+($M54-$I54)*25%/($K54-$I54)))))))</f>
        <v>2.5</v>
      </c>
      <c r="O54" s="89" t="str">
        <f>IF(N54&gt;1,"Superou",IF(N54=1,"Atingiu","Não atingiu"))</f>
        <v>Superou</v>
      </c>
      <c r="P54" s="90">
        <f>N54-100%</f>
        <v>1.5</v>
      </c>
    </row>
    <row r="55" spans="2:16" ht="45" customHeight="1" thickTop="1" thickBot="1" x14ac:dyDescent="0.2">
      <c r="B55" s="153" t="s">
        <v>70</v>
      </c>
      <c r="C55" s="365"/>
      <c r="D55" s="366"/>
      <c r="E55" s="367"/>
      <c r="F55" s="82"/>
      <c r="G55" s="83"/>
      <c r="H55" s="83"/>
      <c r="I55" s="84">
        <v>1</v>
      </c>
      <c r="J55" s="84">
        <v>0</v>
      </c>
      <c r="K55" s="84">
        <v>2</v>
      </c>
      <c r="L55" s="76">
        <v>0.5</v>
      </c>
      <c r="M55" s="87">
        <v>1</v>
      </c>
      <c r="N55" s="88">
        <f>IF($I55&gt;$K55,(IF(AND($M55=$K55,$M55=($I55-$J55)),125%,IF(AND($M55&lt;=($I55+$J55),$M55&gt;=($I55-$J55)),100%,IF($M55&gt;($I55+$J55),($I55+$J55)/$M55,IF(($M55&lt;($I55-$J55)),100%+ABS($M55-$I55)*25%/ABS($K55-$I55)))))),IF(AND($M55=$K55,$M55=($I55+$J55)),125%,IF(AND($M55&lt;=($I55+$J55),$M55&gt;=($I55-$J55)),100%,IF(AND($M55=$K55,$M55=($I55+$J55)),125%,IF($M55&lt;($I55-$J55),$M55/($I55-$J55),IF($M55&gt;($I55+$J55),100%+($M55-$I55)*25%/($K55-$I55)))))))</f>
        <v>1</v>
      </c>
      <c r="O55" s="192" t="str">
        <f>IF(N55&gt;1,"Superou",IF(N55=1,"Atingiu","Não atingiu"))</f>
        <v>Atingiu</v>
      </c>
      <c r="P55" s="90">
        <f>N55-100%</f>
        <v>0</v>
      </c>
    </row>
    <row r="56" spans="2:16" s="92" customFormat="1" ht="45" customHeight="1" thickTop="1" thickBot="1" x14ac:dyDescent="0.2">
      <c r="B56" s="418" t="s">
        <v>267</v>
      </c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141">
        <f>(L54*N54)+(L55*N55)</f>
        <v>1.75</v>
      </c>
    </row>
    <row r="57" spans="2:16" ht="45" customHeight="1" thickTop="1" thickBot="1" x14ac:dyDescent="0.2">
      <c r="B57" s="164" t="s">
        <v>288</v>
      </c>
      <c r="C57" s="362" t="s">
        <v>303</v>
      </c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4"/>
      <c r="O57" s="132" t="s">
        <v>25</v>
      </c>
      <c r="P57" s="133">
        <v>0.4</v>
      </c>
    </row>
    <row r="58" spans="2:16" ht="45" customHeight="1" thickTop="1" thickBot="1" x14ac:dyDescent="0.2">
      <c r="B58" s="428" t="s">
        <v>10</v>
      </c>
      <c r="C58" s="429"/>
      <c r="D58" s="429"/>
      <c r="E58" s="429"/>
      <c r="F58" s="142" t="s">
        <v>281</v>
      </c>
      <c r="G58" s="142" t="s">
        <v>282</v>
      </c>
      <c r="H58" s="154" t="s">
        <v>294</v>
      </c>
      <c r="I58" s="142" t="s">
        <v>338</v>
      </c>
      <c r="J58" s="142" t="s">
        <v>2</v>
      </c>
      <c r="K58" s="142" t="s">
        <v>14</v>
      </c>
      <c r="L58" s="142" t="s">
        <v>9</v>
      </c>
      <c r="M58" s="142" t="s">
        <v>76</v>
      </c>
      <c r="N58" s="142" t="s">
        <v>26</v>
      </c>
      <c r="O58" s="142" t="s">
        <v>15</v>
      </c>
      <c r="P58" s="142" t="s">
        <v>22</v>
      </c>
    </row>
    <row r="59" spans="2:16" s="92" customFormat="1" ht="45" customHeight="1" thickTop="1" thickBot="1" x14ac:dyDescent="0.2">
      <c r="B59" s="153" t="s">
        <v>71</v>
      </c>
      <c r="C59" s="365"/>
      <c r="D59" s="366"/>
      <c r="E59" s="367"/>
      <c r="F59" s="82"/>
      <c r="G59" s="83"/>
      <c r="H59" s="83"/>
      <c r="I59" s="84">
        <v>1</v>
      </c>
      <c r="J59" s="84">
        <v>0</v>
      </c>
      <c r="K59" s="84">
        <v>2</v>
      </c>
      <c r="L59" s="76">
        <v>0.5</v>
      </c>
      <c r="M59" s="87">
        <v>1</v>
      </c>
      <c r="N59" s="88">
        <f>IF($I59&gt;$K59,(IF(AND($M59=$K59,$M59=($I59-$J59)),125%,IF(AND($M59&lt;=($I59+$J59),$M59&gt;=($I59-$J59)),100%,IF($M59&gt;($I59+$J59),($I59+$J59)/$M59,IF(($M59&lt;($I59-$J59)),100%+ABS($M59-$I59)*25%/ABS($K59-$I59)))))),IF(AND($M59=$K59,$M59=($I59+$J59)),125%,IF(AND($M59&lt;=($I59+$J59),$M59&gt;=($I59-$J59)),100%,IF(AND($M59=$K59,$M59=($I59+$J59)),125%,IF($M59&lt;($I59-$J59),$M59/($I59-$J59),IF($M59&gt;($I59+$J59),100%+($M59-$I59)*25%/($K59-$I59)))))))</f>
        <v>1</v>
      </c>
      <c r="O59" s="192" t="str">
        <f>IF(N59&gt;1,"Superou",IF(N59=1,"Atingiu","Não atingiu"))</f>
        <v>Atingiu</v>
      </c>
      <c r="P59" s="90">
        <f>N59-100%</f>
        <v>0</v>
      </c>
    </row>
    <row r="60" spans="2:16" s="92" customFormat="1" ht="45" customHeight="1" thickTop="1" thickBot="1" x14ac:dyDescent="0.2">
      <c r="B60" s="153" t="s">
        <v>72</v>
      </c>
      <c r="C60" s="365"/>
      <c r="D60" s="366"/>
      <c r="E60" s="367"/>
      <c r="F60" s="82"/>
      <c r="G60" s="83"/>
      <c r="H60" s="83"/>
      <c r="I60" s="84">
        <v>1</v>
      </c>
      <c r="J60" s="84">
        <v>0</v>
      </c>
      <c r="K60" s="84">
        <v>2</v>
      </c>
      <c r="L60" s="76">
        <v>0.5</v>
      </c>
      <c r="M60" s="87">
        <v>1</v>
      </c>
      <c r="N60" s="88">
        <f>IF($I60&gt;$K60,(IF(AND($M60=$K60,$M60=($I60-$J60)),125%,IF(AND($M60&lt;=($I60+$J60),$M60&gt;=($I60-$J60)),100%,IF($M60&gt;($I60+$J60),($I60+$J60)/$M60,IF(($M60&lt;($I60-$J60)),100%+ABS($M60-$I60)*25%/ABS($K60-$I60)))))),IF(AND($M60=$K60,$M60=($I60+$J60)),125%,IF(AND($M60&lt;=($I60+$J60),$M60&gt;=($I60-$J60)),100%,IF(AND($M60=$K60,$M60=($I60+$J60)),125%,IF($M60&lt;($I60-$J60),$M60/($I60-$J60),IF($M60&gt;($I60+$J60),100%+($M60-$I60)*25%/($K60-$I60)))))))</f>
        <v>1</v>
      </c>
      <c r="O60" s="192" t="str">
        <f>IF(N60&gt;1,"Superou",IF(N60=1,"Atingiu","Não atingiu"))</f>
        <v>Atingiu</v>
      </c>
      <c r="P60" s="90">
        <f>N60-100%</f>
        <v>0</v>
      </c>
    </row>
    <row r="61" spans="2:16" s="92" customFormat="1" ht="45" customHeight="1" thickTop="1" thickBot="1" x14ac:dyDescent="0.2">
      <c r="B61" s="418" t="s">
        <v>268</v>
      </c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141">
        <f>(L59*N59)+(L60*N60)</f>
        <v>1</v>
      </c>
    </row>
    <row r="62" spans="2:16" s="92" customFormat="1" ht="45" customHeight="1" thickTop="1" thickBot="1" x14ac:dyDescent="0.2">
      <c r="B62" s="294" t="s">
        <v>295</v>
      </c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6"/>
    </row>
    <row r="63" spans="2:16" s="92" customFormat="1" ht="45" customHeight="1" thickTop="1" thickBot="1" x14ac:dyDescent="0.2">
      <c r="B63" s="317" t="s">
        <v>292</v>
      </c>
      <c r="C63" s="318"/>
      <c r="D63" s="318"/>
      <c r="E63" s="318"/>
      <c r="F63" s="318"/>
      <c r="G63" s="319"/>
      <c r="H63" s="292" t="s">
        <v>121</v>
      </c>
      <c r="I63" s="293"/>
      <c r="J63" s="297" t="s">
        <v>142</v>
      </c>
      <c r="K63" s="298"/>
      <c r="L63" s="299"/>
      <c r="M63" s="297" t="s">
        <v>335</v>
      </c>
      <c r="N63" s="299"/>
      <c r="O63" s="297" t="s">
        <v>336</v>
      </c>
      <c r="P63" s="299"/>
    </row>
    <row r="64" spans="2:16" s="92" customFormat="1" ht="45" customHeight="1" thickTop="1" thickBot="1" x14ac:dyDescent="0.2">
      <c r="B64" s="320"/>
      <c r="C64" s="321"/>
      <c r="D64" s="321"/>
      <c r="E64" s="321"/>
      <c r="F64" s="321"/>
      <c r="G64" s="322"/>
      <c r="H64" s="292" t="s">
        <v>111</v>
      </c>
      <c r="I64" s="293"/>
      <c r="J64" s="421">
        <f>F69+F74+F77</f>
        <v>1.4676465885989471</v>
      </c>
      <c r="K64" s="422"/>
      <c r="L64" s="422"/>
      <c r="M64" s="422"/>
      <c r="N64" s="422"/>
      <c r="O64" s="422"/>
      <c r="P64" s="423"/>
    </row>
    <row r="65" spans="2:16339" s="92" customFormat="1" ht="45" customHeight="1" thickTop="1" thickBot="1" x14ac:dyDescent="0.2">
      <c r="B65" s="323"/>
      <c r="C65" s="324"/>
      <c r="D65" s="324"/>
      <c r="E65" s="324"/>
      <c r="F65" s="324"/>
      <c r="G65" s="325"/>
      <c r="H65" s="292" t="s">
        <v>112</v>
      </c>
      <c r="I65" s="293"/>
      <c r="J65" s="424" t="s">
        <v>337</v>
      </c>
      <c r="K65" s="425"/>
      <c r="L65" s="425"/>
      <c r="M65" s="425"/>
      <c r="N65" s="425"/>
      <c r="O65" s="425"/>
      <c r="P65" s="426"/>
    </row>
    <row r="66" spans="2:16339" s="92" customFormat="1" ht="2.4500000000000002" customHeight="1" thickTop="1" thickBot="1" x14ac:dyDescent="0.2">
      <c r="B66" s="161"/>
      <c r="C66" s="156"/>
      <c r="D66" s="156"/>
      <c r="E66" s="156"/>
      <c r="F66" s="156"/>
      <c r="G66" s="157"/>
      <c r="H66" s="158"/>
      <c r="I66" s="158"/>
      <c r="J66" s="159"/>
      <c r="K66" s="157"/>
      <c r="L66" s="158"/>
      <c r="M66" s="158"/>
      <c r="N66" s="158"/>
      <c r="O66" s="159"/>
      <c r="P66" s="160"/>
    </row>
    <row r="67" spans="2:16339" s="92" customFormat="1" ht="45" customHeight="1" thickTop="1" thickBot="1" x14ac:dyDescent="0.2">
      <c r="B67" s="236" t="s">
        <v>291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/>
    </row>
    <row r="68" spans="2:16339" ht="45" customHeight="1" thickTop="1" thickBot="1" x14ac:dyDescent="0.2">
      <c r="B68" s="227" t="s">
        <v>290</v>
      </c>
      <c r="C68" s="228"/>
      <c r="D68" s="228"/>
      <c r="E68" s="229"/>
      <c r="F68" s="420" t="s">
        <v>52</v>
      </c>
      <c r="G68" s="420"/>
      <c r="H68" s="227" t="s">
        <v>53</v>
      </c>
      <c r="I68" s="229"/>
      <c r="J68" s="163" t="s">
        <v>57</v>
      </c>
      <c r="K68" s="168" t="s">
        <v>293</v>
      </c>
      <c r="L68" s="168" t="s">
        <v>306</v>
      </c>
      <c r="M68" s="168" t="s">
        <v>15</v>
      </c>
      <c r="N68" s="408" t="s">
        <v>296</v>
      </c>
      <c r="O68" s="409"/>
      <c r="P68" s="410"/>
    </row>
    <row r="69" spans="2:16339" ht="45" customHeight="1" thickTop="1" thickBot="1" x14ac:dyDescent="0.2">
      <c r="B69" s="376" t="str">
        <f>B17</f>
        <v>EFICÁCIA</v>
      </c>
      <c r="C69" s="377"/>
      <c r="D69" s="377"/>
      <c r="E69" s="378"/>
      <c r="F69" s="379">
        <f>F70*(L70+L71+L72+L73)</f>
        <v>0.50764658859894718</v>
      </c>
      <c r="G69" s="380"/>
      <c r="H69" s="380"/>
      <c r="I69" s="380"/>
      <c r="J69" s="380"/>
      <c r="K69" s="380"/>
      <c r="L69" s="380"/>
      <c r="M69" s="380"/>
      <c r="N69" s="380"/>
      <c r="O69" s="380"/>
      <c r="P69" s="381"/>
    </row>
    <row r="70" spans="2:16339" s="109" customFormat="1" ht="45" customHeight="1" thickTop="1" thickBot="1" x14ac:dyDescent="0.25">
      <c r="B70" s="368" t="s">
        <v>37</v>
      </c>
      <c r="C70" s="369"/>
      <c r="D70" s="369"/>
      <c r="E70" s="370"/>
      <c r="F70" s="288">
        <f>P17</f>
        <v>0.4</v>
      </c>
      <c r="G70" s="288"/>
      <c r="H70" s="276">
        <f>P18</f>
        <v>0.4</v>
      </c>
      <c r="I70" s="277"/>
      <c r="J70" s="144">
        <f>$F$70*H70</f>
        <v>0.16000000000000003</v>
      </c>
      <c r="K70" s="143">
        <f>P24</f>
        <v>1.3523424082516167</v>
      </c>
      <c r="L70" s="195">
        <f>H70*K70</f>
        <v>0.54093696330064667</v>
      </c>
      <c r="M70" s="194" t="str">
        <f>IF(K70&gt;1,"Superou",IF(K70=1,"Atingiu","Não atingiu"))</f>
        <v>Superou</v>
      </c>
      <c r="N70" s="411" t="s">
        <v>304</v>
      </c>
      <c r="O70" s="412"/>
      <c r="P70" s="413"/>
      <c r="Q70" s="108"/>
    </row>
    <row r="71" spans="2:16339" s="109" customFormat="1" ht="45" customHeight="1" thickTop="1" thickBot="1" x14ac:dyDescent="0.25">
      <c r="B71" s="368" t="s">
        <v>38</v>
      </c>
      <c r="C71" s="369"/>
      <c r="D71" s="369"/>
      <c r="E71" s="370"/>
      <c r="F71" s="288"/>
      <c r="G71" s="288"/>
      <c r="H71" s="276">
        <f>P25</f>
        <v>0.1</v>
      </c>
      <c r="I71" s="277"/>
      <c r="J71" s="144">
        <f>$F$70*H71</f>
        <v>4.0000000000000008E-2</v>
      </c>
      <c r="K71" s="143">
        <f>P30</f>
        <v>1.2194999999999998</v>
      </c>
      <c r="L71" s="143">
        <f>H71*K71</f>
        <v>0.12194999999999999</v>
      </c>
      <c r="M71" s="194" t="str">
        <f>IF(K71&gt;1,"Superou",IF(K71=1,"Atingiu","Não atingiu"))</f>
        <v>Superou</v>
      </c>
      <c r="N71" s="411"/>
      <c r="O71" s="412"/>
      <c r="P71" s="413"/>
      <c r="Q71" s="108"/>
    </row>
    <row r="72" spans="2:16339" s="109" customFormat="1" ht="45" customHeight="1" thickTop="1" thickBot="1" x14ac:dyDescent="0.25">
      <c r="B72" s="368" t="s">
        <v>39</v>
      </c>
      <c r="C72" s="369"/>
      <c r="D72" s="369"/>
      <c r="E72" s="370"/>
      <c r="F72" s="288"/>
      <c r="G72" s="288"/>
      <c r="H72" s="276">
        <f>P31</f>
        <v>0.1</v>
      </c>
      <c r="I72" s="277"/>
      <c r="J72" s="144">
        <f>$F$70*H72</f>
        <v>4.0000000000000008E-2</v>
      </c>
      <c r="K72" s="143">
        <f>P34</f>
        <v>1</v>
      </c>
      <c r="L72" s="143">
        <f t="shared" ref="L72:L79" si="6">H72*K72</f>
        <v>0.1</v>
      </c>
      <c r="M72" s="192" t="str">
        <f>IF(K72&gt;1,"Superou",IF(K72=1,"Atingiu","Não atingiu"))</f>
        <v>Atingiu</v>
      </c>
      <c r="N72" s="411"/>
      <c r="O72" s="412"/>
      <c r="P72" s="413"/>
      <c r="Q72" s="108"/>
    </row>
    <row r="73" spans="2:16339" s="109" customFormat="1" ht="45" customHeight="1" thickTop="1" thickBot="1" x14ac:dyDescent="0.25">
      <c r="B73" s="368" t="s">
        <v>40</v>
      </c>
      <c r="C73" s="369"/>
      <c r="D73" s="369"/>
      <c r="E73" s="370"/>
      <c r="F73" s="417"/>
      <c r="G73" s="417"/>
      <c r="H73" s="276">
        <f>P35</f>
        <v>0.4</v>
      </c>
      <c r="I73" s="277"/>
      <c r="J73" s="166">
        <f>$F$70*H73</f>
        <v>0.16000000000000003</v>
      </c>
      <c r="K73" s="162">
        <f>P39</f>
        <v>1.2655737704918033</v>
      </c>
      <c r="L73" s="143">
        <f t="shared" si="6"/>
        <v>0.5062295081967213</v>
      </c>
      <c r="M73" s="194" t="str">
        <f t="shared" ref="M73:M79" si="7">IF(K73&gt;1,"Superou",IF(K73=1,"Atingiu","Não atingiu"))</f>
        <v>Superou</v>
      </c>
      <c r="N73" s="411" t="s">
        <v>304</v>
      </c>
      <c r="O73" s="412"/>
      <c r="P73" s="413"/>
      <c r="Q73" s="108"/>
    </row>
    <row r="74" spans="2:16339" s="109" customFormat="1" ht="45" customHeight="1" thickTop="1" thickBot="1" x14ac:dyDescent="0.25">
      <c r="B74" s="376" t="str">
        <f>B40</f>
        <v>EFICIÊNCIA</v>
      </c>
      <c r="C74" s="377"/>
      <c r="D74" s="377"/>
      <c r="E74" s="377"/>
      <c r="F74" s="379">
        <f>F75*(L75+L76)</f>
        <v>0.66999999999999993</v>
      </c>
      <c r="G74" s="380"/>
      <c r="H74" s="380"/>
      <c r="I74" s="380"/>
      <c r="J74" s="380"/>
      <c r="K74" s="380"/>
      <c r="L74" s="380"/>
      <c r="M74" s="380"/>
      <c r="N74" s="380"/>
      <c r="O74" s="380"/>
      <c r="P74" s="381"/>
      <c r="Q74" s="271"/>
      <c r="R74" s="269"/>
      <c r="S74" s="269"/>
      <c r="T74" s="269"/>
      <c r="U74" s="269"/>
      <c r="V74" s="269"/>
      <c r="W74" s="270"/>
      <c r="X74" s="269"/>
      <c r="Y74" s="269"/>
      <c r="Z74" s="269"/>
      <c r="AA74" s="270"/>
      <c r="AB74" s="269"/>
      <c r="AC74" s="269"/>
      <c r="AD74" s="269"/>
      <c r="AE74" s="269"/>
      <c r="AF74" s="269"/>
      <c r="AG74" s="270"/>
      <c r="AH74" s="269"/>
      <c r="AI74" s="269"/>
      <c r="AJ74" s="269"/>
      <c r="AK74" s="269"/>
      <c r="AL74" s="269"/>
      <c r="AM74" s="270"/>
      <c r="AN74" s="269"/>
      <c r="AO74" s="269"/>
      <c r="AP74" s="269"/>
      <c r="AQ74" s="269"/>
      <c r="AR74" s="269"/>
      <c r="AS74" s="270"/>
      <c r="AT74" s="269"/>
      <c r="AU74" s="269"/>
      <c r="AV74" s="269"/>
      <c r="AW74" s="269"/>
      <c r="AX74" s="269"/>
      <c r="AY74" s="270"/>
      <c r="AZ74" s="269"/>
      <c r="BA74" s="269"/>
      <c r="BB74" s="269"/>
      <c r="BC74" s="269"/>
      <c r="BD74" s="269"/>
      <c r="BE74" s="270"/>
      <c r="BF74" s="269"/>
      <c r="BG74" s="269"/>
      <c r="BH74" s="269"/>
      <c r="BI74" s="269"/>
      <c r="BJ74" s="269"/>
      <c r="BK74" s="270"/>
      <c r="BL74" s="269"/>
      <c r="BM74" s="269"/>
      <c r="BN74" s="269"/>
      <c r="BO74" s="269"/>
      <c r="BP74" s="269"/>
      <c r="BQ74" s="270"/>
      <c r="BR74" s="269"/>
      <c r="BS74" s="269"/>
      <c r="BT74" s="269"/>
      <c r="BU74" s="269"/>
      <c r="BV74" s="269"/>
      <c r="BW74" s="270"/>
      <c r="BX74" s="269"/>
      <c r="BY74" s="269"/>
      <c r="BZ74" s="269"/>
      <c r="CA74" s="269"/>
      <c r="CB74" s="269"/>
      <c r="CC74" s="270"/>
      <c r="CD74" s="269"/>
      <c r="CE74" s="269"/>
      <c r="CF74" s="269"/>
      <c r="CG74" s="269"/>
      <c r="CH74" s="269"/>
      <c r="CI74" s="270"/>
      <c r="CJ74" s="269"/>
      <c r="CK74" s="269"/>
      <c r="CL74" s="269"/>
      <c r="CM74" s="269"/>
      <c r="CN74" s="269"/>
      <c r="CO74" s="270"/>
      <c r="CP74" s="269"/>
      <c r="CQ74" s="269"/>
      <c r="CR74" s="269"/>
      <c r="CS74" s="269"/>
      <c r="CT74" s="269"/>
      <c r="CU74" s="270"/>
      <c r="CV74" s="269"/>
      <c r="CW74" s="269"/>
      <c r="CX74" s="269"/>
      <c r="CY74" s="269"/>
      <c r="CZ74" s="269"/>
      <c r="DA74" s="270"/>
      <c r="DB74" s="269"/>
      <c r="DC74" s="269"/>
      <c r="DD74" s="269"/>
      <c r="DE74" s="269"/>
      <c r="DF74" s="269"/>
      <c r="DG74" s="270"/>
      <c r="DH74" s="269"/>
      <c r="DI74" s="269"/>
      <c r="DJ74" s="269"/>
      <c r="DK74" s="269"/>
      <c r="DL74" s="269"/>
      <c r="DM74" s="270"/>
      <c r="DN74" s="269"/>
      <c r="DO74" s="269"/>
      <c r="DP74" s="269"/>
      <c r="DQ74" s="269"/>
      <c r="DR74" s="269"/>
      <c r="DS74" s="270"/>
      <c r="DT74" s="269"/>
      <c r="DU74" s="269"/>
      <c r="DV74" s="269"/>
      <c r="DW74" s="269"/>
      <c r="DX74" s="269"/>
      <c r="DY74" s="270"/>
      <c r="DZ74" s="269"/>
      <c r="EA74" s="269"/>
      <c r="EB74" s="269"/>
      <c r="EC74" s="269"/>
      <c r="ED74" s="269"/>
      <c r="EE74" s="270"/>
      <c r="EF74" s="269"/>
      <c r="EG74" s="269"/>
      <c r="EH74" s="269"/>
      <c r="EI74" s="269"/>
      <c r="EJ74" s="269"/>
      <c r="EK74" s="270"/>
      <c r="EL74" s="269"/>
      <c r="EM74" s="269"/>
      <c r="EN74" s="269"/>
      <c r="EO74" s="269"/>
      <c r="EP74" s="269"/>
      <c r="EQ74" s="270"/>
      <c r="ER74" s="269"/>
      <c r="ES74" s="269"/>
      <c r="ET74" s="269"/>
      <c r="EU74" s="269"/>
      <c r="EV74" s="269"/>
      <c r="EW74" s="270"/>
      <c r="EX74" s="269"/>
      <c r="EY74" s="269"/>
      <c r="EZ74" s="269"/>
      <c r="FA74" s="269"/>
      <c r="FB74" s="269"/>
      <c r="FC74" s="270"/>
      <c r="FD74" s="269"/>
      <c r="FE74" s="269"/>
      <c r="FF74" s="269"/>
      <c r="FG74" s="269"/>
      <c r="FH74" s="269"/>
      <c r="FI74" s="270"/>
      <c r="FJ74" s="269"/>
      <c r="FK74" s="269"/>
      <c r="FL74" s="269"/>
      <c r="FM74" s="269"/>
      <c r="FN74" s="269"/>
      <c r="FO74" s="270"/>
      <c r="FP74" s="269"/>
      <c r="FQ74" s="269"/>
      <c r="FR74" s="269"/>
      <c r="FS74" s="269"/>
      <c r="FT74" s="269"/>
      <c r="FU74" s="270"/>
      <c r="FV74" s="269"/>
      <c r="FW74" s="269"/>
      <c r="FX74" s="269"/>
      <c r="FY74" s="269"/>
      <c r="FZ74" s="269"/>
      <c r="GA74" s="270"/>
      <c r="GB74" s="269"/>
      <c r="GC74" s="269"/>
      <c r="GD74" s="269"/>
      <c r="GE74" s="269"/>
      <c r="GF74" s="269"/>
      <c r="GG74" s="270"/>
      <c r="GH74" s="269"/>
      <c r="GI74" s="269"/>
      <c r="GJ74" s="269"/>
      <c r="GK74" s="269"/>
      <c r="GL74" s="269"/>
      <c r="GM74" s="270"/>
      <c r="GN74" s="269"/>
      <c r="GO74" s="269"/>
      <c r="GP74" s="269"/>
      <c r="GQ74" s="269"/>
      <c r="GR74" s="269"/>
      <c r="GS74" s="270"/>
      <c r="GT74" s="269"/>
      <c r="GU74" s="269"/>
      <c r="GV74" s="269"/>
      <c r="GW74" s="269"/>
      <c r="GX74" s="269"/>
      <c r="GY74" s="270"/>
      <c r="GZ74" s="269"/>
      <c r="HA74" s="269"/>
      <c r="HB74" s="269"/>
      <c r="HC74" s="269"/>
      <c r="HD74" s="269"/>
      <c r="HE74" s="270"/>
      <c r="HF74" s="269"/>
      <c r="HG74" s="269"/>
      <c r="HH74" s="269"/>
      <c r="HI74" s="269"/>
      <c r="HJ74" s="269"/>
      <c r="HK74" s="270"/>
      <c r="HL74" s="269"/>
      <c r="HM74" s="269"/>
      <c r="HN74" s="269"/>
      <c r="HO74" s="269"/>
      <c r="HP74" s="269"/>
      <c r="HQ74" s="270"/>
      <c r="HR74" s="269"/>
      <c r="HS74" s="269"/>
      <c r="HT74" s="269"/>
      <c r="HU74" s="269"/>
      <c r="HV74" s="269"/>
      <c r="HW74" s="270"/>
      <c r="HX74" s="269"/>
      <c r="HY74" s="269"/>
      <c r="HZ74" s="269"/>
      <c r="IA74" s="269"/>
      <c r="IB74" s="269"/>
      <c r="IC74" s="270"/>
      <c r="ID74" s="269"/>
      <c r="IE74" s="269"/>
      <c r="IF74" s="269"/>
      <c r="IG74" s="269"/>
      <c r="IH74" s="269"/>
      <c r="II74" s="270"/>
      <c r="IJ74" s="269"/>
      <c r="IK74" s="269"/>
      <c r="IL74" s="269"/>
      <c r="IM74" s="269"/>
      <c r="IN74" s="269"/>
      <c r="IO74" s="270"/>
      <c r="IP74" s="269"/>
      <c r="IQ74" s="269"/>
      <c r="IR74" s="269"/>
      <c r="IS74" s="269"/>
      <c r="IT74" s="269"/>
      <c r="IU74" s="270"/>
      <c r="IV74" s="269"/>
      <c r="IW74" s="269"/>
      <c r="IX74" s="269"/>
      <c r="IY74" s="269"/>
      <c r="IZ74" s="269"/>
      <c r="JA74" s="270"/>
      <c r="JB74" s="269"/>
      <c r="JC74" s="269"/>
      <c r="JD74" s="269"/>
      <c r="JE74" s="269"/>
      <c r="JF74" s="269"/>
      <c r="JG74" s="270"/>
      <c r="JH74" s="269"/>
      <c r="JI74" s="269"/>
      <c r="JJ74" s="269"/>
      <c r="JK74" s="269"/>
      <c r="JL74" s="269"/>
      <c r="JM74" s="270"/>
      <c r="JN74" s="269"/>
      <c r="JO74" s="269"/>
      <c r="JP74" s="269"/>
      <c r="JQ74" s="269"/>
      <c r="JR74" s="269"/>
      <c r="JS74" s="270"/>
      <c r="JT74" s="269"/>
      <c r="JU74" s="269"/>
      <c r="JV74" s="269"/>
      <c r="JW74" s="269"/>
      <c r="JX74" s="269"/>
      <c r="JY74" s="270"/>
      <c r="JZ74" s="269"/>
      <c r="KA74" s="269"/>
      <c r="KB74" s="269"/>
      <c r="KC74" s="269"/>
      <c r="KD74" s="269"/>
      <c r="KE74" s="270"/>
      <c r="KF74" s="269"/>
      <c r="KG74" s="269"/>
      <c r="KH74" s="269"/>
      <c r="KI74" s="269"/>
      <c r="KJ74" s="269"/>
      <c r="KK74" s="270"/>
      <c r="KL74" s="269"/>
      <c r="KM74" s="269"/>
      <c r="KN74" s="269"/>
      <c r="KO74" s="269"/>
      <c r="KP74" s="269"/>
      <c r="KQ74" s="270"/>
      <c r="KR74" s="269"/>
      <c r="KS74" s="269"/>
      <c r="KT74" s="269"/>
      <c r="KU74" s="269"/>
      <c r="KV74" s="269"/>
      <c r="KW74" s="270"/>
      <c r="KX74" s="269"/>
      <c r="KY74" s="269"/>
      <c r="KZ74" s="269"/>
      <c r="LA74" s="269"/>
      <c r="LB74" s="269"/>
      <c r="LC74" s="270"/>
      <c r="LD74" s="269"/>
      <c r="LE74" s="269"/>
      <c r="LF74" s="269"/>
      <c r="LG74" s="269"/>
      <c r="LH74" s="269"/>
      <c r="LI74" s="270"/>
      <c r="LJ74" s="269"/>
      <c r="LK74" s="269"/>
      <c r="LL74" s="269"/>
      <c r="LM74" s="269"/>
      <c r="LN74" s="269"/>
      <c r="LO74" s="270"/>
      <c r="LP74" s="269"/>
      <c r="LQ74" s="269"/>
      <c r="LR74" s="269"/>
      <c r="LS74" s="269"/>
      <c r="LT74" s="269"/>
      <c r="LU74" s="270"/>
      <c r="LV74" s="269"/>
      <c r="LW74" s="269"/>
      <c r="LX74" s="269"/>
      <c r="LY74" s="269"/>
      <c r="LZ74" s="269"/>
      <c r="MA74" s="270"/>
      <c r="MB74" s="269"/>
      <c r="MC74" s="269"/>
      <c r="MD74" s="269"/>
      <c r="ME74" s="269"/>
      <c r="MF74" s="269"/>
      <c r="MG74" s="270"/>
      <c r="MH74" s="269"/>
      <c r="MI74" s="269"/>
      <c r="MJ74" s="269"/>
      <c r="MK74" s="269"/>
      <c r="ML74" s="269"/>
      <c r="MM74" s="270"/>
      <c r="MN74" s="269"/>
      <c r="MO74" s="269"/>
      <c r="MP74" s="269"/>
      <c r="MQ74" s="269"/>
      <c r="MR74" s="269"/>
      <c r="MS74" s="270"/>
      <c r="MT74" s="269"/>
      <c r="MU74" s="269"/>
      <c r="MV74" s="269"/>
      <c r="MW74" s="269"/>
      <c r="MX74" s="269"/>
      <c r="MY74" s="270"/>
      <c r="MZ74" s="269"/>
      <c r="NA74" s="269"/>
      <c r="NB74" s="269"/>
      <c r="NC74" s="269"/>
      <c r="ND74" s="269"/>
      <c r="NE74" s="270"/>
      <c r="NF74" s="269"/>
      <c r="NG74" s="269"/>
      <c r="NH74" s="269"/>
      <c r="NI74" s="269"/>
      <c r="NJ74" s="269"/>
      <c r="NK74" s="270"/>
      <c r="NL74" s="269"/>
      <c r="NM74" s="269"/>
      <c r="NN74" s="269"/>
      <c r="NO74" s="269"/>
      <c r="NP74" s="269"/>
      <c r="NQ74" s="270"/>
      <c r="NR74" s="269"/>
      <c r="NS74" s="269"/>
      <c r="NT74" s="269"/>
      <c r="NU74" s="269"/>
      <c r="NV74" s="269"/>
      <c r="NW74" s="270"/>
      <c r="NX74" s="269"/>
      <c r="NY74" s="269"/>
      <c r="NZ74" s="269"/>
      <c r="OA74" s="269"/>
      <c r="OB74" s="269"/>
      <c r="OC74" s="270"/>
      <c r="OD74" s="269"/>
      <c r="OE74" s="269"/>
      <c r="OF74" s="269"/>
      <c r="OG74" s="269"/>
      <c r="OH74" s="269"/>
      <c r="OI74" s="270"/>
      <c r="OJ74" s="269"/>
      <c r="OK74" s="269"/>
      <c r="OL74" s="269"/>
      <c r="OM74" s="269"/>
      <c r="ON74" s="269"/>
      <c r="OO74" s="270"/>
      <c r="OP74" s="269"/>
      <c r="OQ74" s="269"/>
      <c r="OR74" s="269"/>
      <c r="OS74" s="269"/>
      <c r="OT74" s="269"/>
      <c r="OU74" s="270"/>
      <c r="OV74" s="269"/>
      <c r="OW74" s="269"/>
      <c r="OX74" s="269"/>
      <c r="OY74" s="269"/>
      <c r="OZ74" s="269"/>
      <c r="PA74" s="270"/>
      <c r="PB74" s="269"/>
      <c r="PC74" s="269"/>
      <c r="PD74" s="269"/>
      <c r="PE74" s="269"/>
      <c r="PF74" s="269"/>
      <c r="PG74" s="270"/>
      <c r="PH74" s="269"/>
      <c r="PI74" s="269"/>
      <c r="PJ74" s="269"/>
      <c r="PK74" s="269"/>
      <c r="PL74" s="269"/>
      <c r="PM74" s="270"/>
      <c r="PN74" s="269"/>
      <c r="PO74" s="269"/>
      <c r="PP74" s="269"/>
      <c r="PQ74" s="269"/>
      <c r="PR74" s="269"/>
      <c r="PS74" s="270"/>
      <c r="PT74" s="269"/>
      <c r="PU74" s="269"/>
      <c r="PV74" s="269"/>
      <c r="PW74" s="269"/>
      <c r="PX74" s="269"/>
      <c r="PY74" s="270"/>
      <c r="PZ74" s="269"/>
      <c r="QA74" s="269"/>
      <c r="QB74" s="269"/>
      <c r="QC74" s="269"/>
      <c r="QD74" s="269"/>
      <c r="QE74" s="270"/>
      <c r="QF74" s="269"/>
      <c r="QG74" s="269"/>
      <c r="QH74" s="269"/>
      <c r="QI74" s="269"/>
      <c r="QJ74" s="269"/>
      <c r="QK74" s="270"/>
      <c r="QL74" s="269"/>
      <c r="QM74" s="269"/>
      <c r="QN74" s="269"/>
      <c r="QO74" s="269"/>
      <c r="QP74" s="269"/>
      <c r="QQ74" s="270"/>
      <c r="QR74" s="269"/>
      <c r="QS74" s="269"/>
      <c r="QT74" s="269"/>
      <c r="QU74" s="269"/>
      <c r="QV74" s="269"/>
      <c r="QW74" s="270"/>
      <c r="QX74" s="269"/>
      <c r="QY74" s="269"/>
      <c r="QZ74" s="269"/>
      <c r="RA74" s="269"/>
      <c r="RB74" s="269"/>
      <c r="RC74" s="270"/>
      <c r="RD74" s="269"/>
      <c r="RE74" s="269"/>
      <c r="RF74" s="269"/>
      <c r="RG74" s="269"/>
      <c r="RH74" s="269"/>
      <c r="RI74" s="270"/>
      <c r="RJ74" s="269"/>
      <c r="RK74" s="269"/>
      <c r="RL74" s="269"/>
      <c r="RM74" s="269"/>
      <c r="RN74" s="269"/>
      <c r="RO74" s="270"/>
      <c r="RP74" s="269"/>
      <c r="RQ74" s="269"/>
      <c r="RR74" s="269"/>
      <c r="RS74" s="269"/>
      <c r="RT74" s="269"/>
      <c r="RU74" s="270"/>
      <c r="RV74" s="269"/>
      <c r="RW74" s="269"/>
      <c r="RX74" s="269"/>
      <c r="RY74" s="269"/>
      <c r="RZ74" s="269"/>
      <c r="SA74" s="270"/>
      <c r="SB74" s="269"/>
      <c r="SC74" s="269"/>
      <c r="SD74" s="269"/>
      <c r="SE74" s="269"/>
      <c r="SF74" s="269"/>
      <c r="SG74" s="270"/>
      <c r="SH74" s="269"/>
      <c r="SI74" s="269"/>
      <c r="SJ74" s="269"/>
      <c r="SK74" s="269"/>
      <c r="SL74" s="269"/>
      <c r="SM74" s="270"/>
      <c r="SN74" s="269"/>
      <c r="SO74" s="269"/>
      <c r="SP74" s="269"/>
      <c r="SQ74" s="269"/>
      <c r="SR74" s="269"/>
      <c r="SS74" s="270"/>
      <c r="ST74" s="269"/>
      <c r="SU74" s="269"/>
      <c r="SV74" s="269"/>
      <c r="SW74" s="269"/>
      <c r="SX74" s="269"/>
      <c r="SY74" s="270"/>
      <c r="SZ74" s="269"/>
      <c r="TA74" s="269"/>
      <c r="TB74" s="269"/>
      <c r="TC74" s="269"/>
      <c r="TD74" s="269"/>
      <c r="TE74" s="270"/>
      <c r="TF74" s="269"/>
      <c r="TG74" s="269"/>
      <c r="TH74" s="269"/>
      <c r="TI74" s="269"/>
      <c r="TJ74" s="269"/>
      <c r="TK74" s="270"/>
      <c r="TL74" s="269"/>
      <c r="TM74" s="269"/>
      <c r="TN74" s="269"/>
      <c r="TO74" s="269"/>
      <c r="TP74" s="269"/>
      <c r="TQ74" s="270"/>
      <c r="TR74" s="269"/>
      <c r="TS74" s="269"/>
      <c r="TT74" s="269"/>
      <c r="TU74" s="269"/>
      <c r="TV74" s="269"/>
      <c r="TW74" s="270"/>
      <c r="TX74" s="269"/>
      <c r="TY74" s="269"/>
      <c r="TZ74" s="269"/>
      <c r="UA74" s="269"/>
      <c r="UB74" s="269"/>
      <c r="UC74" s="270"/>
      <c r="UD74" s="269"/>
      <c r="UE74" s="269"/>
      <c r="UF74" s="269"/>
      <c r="UG74" s="269"/>
      <c r="UH74" s="269"/>
      <c r="UI74" s="270"/>
      <c r="UJ74" s="269"/>
      <c r="UK74" s="269"/>
      <c r="UL74" s="269"/>
      <c r="UM74" s="269"/>
      <c r="UN74" s="269"/>
      <c r="UO74" s="270"/>
      <c r="UP74" s="269"/>
      <c r="UQ74" s="269"/>
      <c r="UR74" s="269"/>
      <c r="US74" s="269"/>
      <c r="UT74" s="269"/>
      <c r="UU74" s="270"/>
      <c r="UV74" s="269"/>
      <c r="UW74" s="269"/>
      <c r="UX74" s="269"/>
      <c r="UY74" s="269"/>
      <c r="UZ74" s="269"/>
      <c r="VA74" s="270"/>
      <c r="VB74" s="269"/>
      <c r="VC74" s="269"/>
      <c r="VD74" s="269"/>
      <c r="VE74" s="269"/>
      <c r="VF74" s="269"/>
      <c r="VG74" s="270"/>
      <c r="VH74" s="269"/>
      <c r="VI74" s="269"/>
      <c r="VJ74" s="269"/>
      <c r="VK74" s="269"/>
      <c r="VL74" s="269"/>
      <c r="VM74" s="270"/>
      <c r="VN74" s="269"/>
      <c r="VO74" s="269"/>
      <c r="VP74" s="269"/>
      <c r="VQ74" s="269"/>
      <c r="VR74" s="269"/>
      <c r="VS74" s="270"/>
      <c r="VT74" s="269"/>
      <c r="VU74" s="269"/>
      <c r="VV74" s="269"/>
      <c r="VW74" s="269"/>
      <c r="VX74" s="269"/>
      <c r="VY74" s="270"/>
      <c r="VZ74" s="269"/>
      <c r="WA74" s="269"/>
      <c r="WB74" s="269"/>
      <c r="WC74" s="269"/>
      <c r="WD74" s="269"/>
      <c r="WE74" s="270"/>
      <c r="WF74" s="269"/>
      <c r="WG74" s="269"/>
      <c r="WH74" s="269"/>
      <c r="WI74" s="269"/>
      <c r="WJ74" s="269"/>
      <c r="WK74" s="270"/>
      <c r="WL74" s="269"/>
      <c r="WM74" s="269"/>
      <c r="WN74" s="269"/>
      <c r="WO74" s="269"/>
      <c r="WP74" s="269"/>
      <c r="WQ74" s="270"/>
      <c r="WR74" s="269"/>
      <c r="WS74" s="269"/>
      <c r="WT74" s="269"/>
      <c r="WU74" s="269"/>
      <c r="WV74" s="269"/>
      <c r="WW74" s="270"/>
      <c r="WX74" s="269"/>
      <c r="WY74" s="269"/>
      <c r="WZ74" s="269"/>
      <c r="XA74" s="269"/>
      <c r="XB74" s="269"/>
      <c r="XC74" s="270"/>
      <c r="XD74" s="269"/>
      <c r="XE74" s="269"/>
      <c r="XF74" s="269"/>
      <c r="XG74" s="269"/>
      <c r="XH74" s="269"/>
      <c r="XI74" s="270"/>
      <c r="XJ74" s="269"/>
      <c r="XK74" s="269"/>
      <c r="XL74" s="269"/>
      <c r="XM74" s="269"/>
      <c r="XN74" s="269"/>
      <c r="XO74" s="270"/>
      <c r="XP74" s="269"/>
      <c r="XQ74" s="269"/>
      <c r="XR74" s="269"/>
      <c r="XS74" s="269"/>
      <c r="XT74" s="269"/>
      <c r="XU74" s="270"/>
      <c r="XV74" s="269"/>
      <c r="XW74" s="269"/>
      <c r="XX74" s="269"/>
      <c r="XY74" s="269"/>
      <c r="XZ74" s="269"/>
      <c r="YA74" s="270"/>
      <c r="YB74" s="269"/>
      <c r="YC74" s="269"/>
      <c r="YD74" s="269"/>
      <c r="YE74" s="269"/>
      <c r="YF74" s="269"/>
      <c r="YG74" s="270"/>
      <c r="YH74" s="269"/>
      <c r="YI74" s="269"/>
      <c r="YJ74" s="269"/>
      <c r="YK74" s="269"/>
      <c r="YL74" s="269"/>
      <c r="YM74" s="270"/>
      <c r="YN74" s="269"/>
      <c r="YO74" s="269"/>
      <c r="YP74" s="269"/>
      <c r="YQ74" s="269"/>
      <c r="YR74" s="269"/>
      <c r="YS74" s="270"/>
      <c r="YT74" s="269"/>
      <c r="YU74" s="269"/>
      <c r="YV74" s="269"/>
      <c r="YW74" s="269"/>
      <c r="YX74" s="269"/>
      <c r="YY74" s="270"/>
      <c r="YZ74" s="269"/>
      <c r="ZA74" s="269"/>
      <c r="ZB74" s="269"/>
      <c r="ZC74" s="269"/>
      <c r="ZD74" s="269"/>
      <c r="ZE74" s="270"/>
      <c r="ZF74" s="269"/>
      <c r="ZG74" s="269"/>
      <c r="ZH74" s="269"/>
      <c r="ZI74" s="269"/>
      <c r="ZJ74" s="269"/>
      <c r="ZK74" s="270"/>
      <c r="ZL74" s="269"/>
      <c r="ZM74" s="269"/>
      <c r="ZN74" s="269"/>
      <c r="ZO74" s="269"/>
      <c r="ZP74" s="269"/>
      <c r="ZQ74" s="270"/>
      <c r="ZR74" s="269"/>
      <c r="ZS74" s="269"/>
      <c r="ZT74" s="269"/>
      <c r="ZU74" s="269"/>
      <c r="ZV74" s="269"/>
      <c r="ZW74" s="270"/>
      <c r="ZX74" s="269"/>
      <c r="ZY74" s="269"/>
      <c r="ZZ74" s="269"/>
      <c r="AAA74" s="269"/>
      <c r="AAB74" s="269"/>
      <c r="AAC74" s="270"/>
      <c r="AAD74" s="269"/>
      <c r="AAE74" s="269"/>
      <c r="AAF74" s="269"/>
      <c r="AAG74" s="269"/>
      <c r="AAH74" s="269"/>
      <c r="AAI74" s="270"/>
      <c r="AAJ74" s="269"/>
      <c r="AAK74" s="269"/>
      <c r="AAL74" s="269"/>
      <c r="AAM74" s="269"/>
      <c r="AAN74" s="269"/>
      <c r="AAO74" s="270"/>
      <c r="AAP74" s="269"/>
      <c r="AAQ74" s="269"/>
      <c r="AAR74" s="269"/>
      <c r="AAS74" s="269"/>
      <c r="AAT74" s="269"/>
      <c r="AAU74" s="270"/>
      <c r="AAV74" s="269"/>
      <c r="AAW74" s="269"/>
      <c r="AAX74" s="269"/>
      <c r="AAY74" s="269"/>
      <c r="AAZ74" s="269"/>
      <c r="ABA74" s="270"/>
      <c r="ABB74" s="269"/>
      <c r="ABC74" s="269"/>
      <c r="ABD74" s="269"/>
      <c r="ABE74" s="269"/>
      <c r="ABF74" s="269"/>
      <c r="ABG74" s="270"/>
      <c r="ABH74" s="269"/>
      <c r="ABI74" s="269"/>
      <c r="ABJ74" s="269"/>
      <c r="ABK74" s="269"/>
      <c r="ABL74" s="269"/>
      <c r="ABM74" s="270"/>
      <c r="ABN74" s="269"/>
      <c r="ABO74" s="269"/>
      <c r="ABP74" s="269"/>
      <c r="ABQ74" s="269"/>
      <c r="ABR74" s="269"/>
      <c r="ABS74" s="270"/>
      <c r="ABT74" s="269"/>
      <c r="ABU74" s="269"/>
      <c r="ABV74" s="269"/>
      <c r="ABW74" s="269"/>
      <c r="ABX74" s="269"/>
      <c r="ABY74" s="270"/>
      <c r="ABZ74" s="269"/>
      <c r="ACA74" s="269"/>
      <c r="ACB74" s="269"/>
      <c r="ACC74" s="269"/>
      <c r="ACD74" s="269"/>
      <c r="ACE74" s="270"/>
      <c r="ACF74" s="269"/>
      <c r="ACG74" s="269"/>
      <c r="ACH74" s="269"/>
      <c r="ACI74" s="269"/>
      <c r="ACJ74" s="269"/>
      <c r="ACK74" s="270"/>
      <c r="ACL74" s="269"/>
      <c r="ACM74" s="269"/>
      <c r="ACN74" s="269"/>
      <c r="ACO74" s="269"/>
      <c r="ACP74" s="269"/>
      <c r="ACQ74" s="270"/>
      <c r="ACR74" s="269"/>
      <c r="ACS74" s="269"/>
      <c r="ACT74" s="269"/>
      <c r="ACU74" s="269"/>
      <c r="ACV74" s="269"/>
      <c r="ACW74" s="270"/>
      <c r="ACX74" s="269"/>
      <c r="ACY74" s="269"/>
      <c r="ACZ74" s="269"/>
      <c r="ADA74" s="269"/>
      <c r="ADB74" s="269"/>
      <c r="ADC74" s="270"/>
      <c r="ADD74" s="269"/>
      <c r="ADE74" s="269"/>
      <c r="ADF74" s="269"/>
      <c r="ADG74" s="269"/>
      <c r="ADH74" s="269"/>
      <c r="ADI74" s="270"/>
      <c r="ADJ74" s="269"/>
      <c r="ADK74" s="269"/>
      <c r="ADL74" s="269"/>
      <c r="ADM74" s="269"/>
      <c r="ADN74" s="269"/>
      <c r="ADO74" s="270"/>
      <c r="ADP74" s="269"/>
      <c r="ADQ74" s="269"/>
      <c r="ADR74" s="269"/>
      <c r="ADS74" s="269"/>
      <c r="ADT74" s="269"/>
      <c r="ADU74" s="270"/>
      <c r="ADV74" s="269"/>
      <c r="ADW74" s="269"/>
      <c r="ADX74" s="269"/>
      <c r="ADY74" s="269"/>
      <c r="ADZ74" s="269"/>
      <c r="AEA74" s="270"/>
      <c r="AEB74" s="269"/>
      <c r="AEC74" s="269"/>
      <c r="AED74" s="269"/>
      <c r="AEE74" s="269"/>
      <c r="AEF74" s="269"/>
      <c r="AEG74" s="270"/>
      <c r="AEH74" s="269"/>
      <c r="AEI74" s="269"/>
      <c r="AEJ74" s="269"/>
      <c r="AEK74" s="269"/>
      <c r="AEL74" s="269"/>
      <c r="AEM74" s="270"/>
      <c r="AEN74" s="269"/>
      <c r="AEO74" s="269"/>
      <c r="AEP74" s="269"/>
      <c r="AEQ74" s="269"/>
      <c r="AER74" s="269"/>
      <c r="AES74" s="270"/>
      <c r="AET74" s="269"/>
      <c r="AEU74" s="269"/>
      <c r="AEV74" s="269"/>
      <c r="AEW74" s="269"/>
      <c r="AEX74" s="269"/>
      <c r="AEY74" s="270"/>
      <c r="AEZ74" s="269"/>
      <c r="AFA74" s="269"/>
      <c r="AFB74" s="269"/>
      <c r="AFC74" s="269"/>
      <c r="AFD74" s="269"/>
      <c r="AFE74" s="270"/>
      <c r="AFF74" s="269"/>
      <c r="AFG74" s="269"/>
      <c r="AFH74" s="269"/>
      <c r="AFI74" s="269"/>
      <c r="AFJ74" s="269"/>
      <c r="AFK74" s="270"/>
      <c r="AFL74" s="269"/>
      <c r="AFM74" s="269"/>
      <c r="AFN74" s="269"/>
      <c r="AFO74" s="269"/>
      <c r="AFP74" s="269"/>
      <c r="AFQ74" s="270"/>
      <c r="AFR74" s="269"/>
      <c r="AFS74" s="269"/>
      <c r="AFT74" s="269"/>
      <c r="AFU74" s="269"/>
      <c r="AFV74" s="269"/>
      <c r="AFW74" s="270"/>
      <c r="AFX74" s="269"/>
      <c r="AFY74" s="269"/>
      <c r="AFZ74" s="269"/>
      <c r="AGA74" s="269"/>
      <c r="AGB74" s="269"/>
      <c r="AGC74" s="270"/>
      <c r="AGD74" s="269"/>
      <c r="AGE74" s="269"/>
      <c r="AGF74" s="269"/>
      <c r="AGG74" s="269"/>
      <c r="AGH74" s="269"/>
      <c r="AGI74" s="270"/>
      <c r="AGJ74" s="269"/>
      <c r="AGK74" s="269"/>
      <c r="AGL74" s="269"/>
      <c r="AGM74" s="269"/>
      <c r="AGN74" s="269"/>
      <c r="AGO74" s="270"/>
      <c r="AGP74" s="269"/>
      <c r="AGQ74" s="269"/>
      <c r="AGR74" s="269"/>
      <c r="AGS74" s="269"/>
      <c r="AGT74" s="269"/>
      <c r="AGU74" s="270"/>
      <c r="AGV74" s="269"/>
      <c r="AGW74" s="269"/>
      <c r="AGX74" s="269"/>
      <c r="AGY74" s="269"/>
      <c r="AGZ74" s="269"/>
      <c r="AHA74" s="270"/>
      <c r="AHB74" s="269"/>
      <c r="AHC74" s="269"/>
      <c r="AHD74" s="269"/>
      <c r="AHE74" s="269"/>
      <c r="AHF74" s="269"/>
      <c r="AHG74" s="270"/>
      <c r="AHH74" s="269"/>
      <c r="AHI74" s="269"/>
      <c r="AHJ74" s="269"/>
      <c r="AHK74" s="269"/>
      <c r="AHL74" s="269"/>
      <c r="AHM74" s="270"/>
      <c r="AHN74" s="269"/>
      <c r="AHO74" s="269"/>
      <c r="AHP74" s="269"/>
      <c r="AHQ74" s="269"/>
      <c r="AHR74" s="269"/>
      <c r="AHS74" s="270"/>
      <c r="AHT74" s="269"/>
      <c r="AHU74" s="269"/>
      <c r="AHV74" s="269"/>
      <c r="AHW74" s="269"/>
      <c r="AHX74" s="269"/>
      <c r="AHY74" s="270"/>
      <c r="AHZ74" s="269"/>
      <c r="AIA74" s="269"/>
      <c r="AIB74" s="269"/>
      <c r="AIC74" s="269"/>
      <c r="AID74" s="269"/>
      <c r="AIE74" s="270"/>
      <c r="AIF74" s="269"/>
      <c r="AIG74" s="269"/>
      <c r="AIH74" s="269"/>
      <c r="AII74" s="269"/>
      <c r="AIJ74" s="269"/>
      <c r="AIK74" s="270"/>
      <c r="AIL74" s="269"/>
      <c r="AIM74" s="269"/>
      <c r="AIN74" s="269"/>
      <c r="AIO74" s="269"/>
      <c r="AIP74" s="269"/>
      <c r="AIQ74" s="270"/>
      <c r="AIR74" s="269"/>
      <c r="AIS74" s="269"/>
      <c r="AIT74" s="269"/>
      <c r="AIU74" s="269"/>
      <c r="AIV74" s="269"/>
      <c r="AIW74" s="270"/>
      <c r="AIX74" s="269"/>
      <c r="AIY74" s="269"/>
      <c r="AIZ74" s="269"/>
      <c r="AJA74" s="269"/>
      <c r="AJB74" s="269"/>
      <c r="AJC74" s="270"/>
      <c r="AJD74" s="269"/>
      <c r="AJE74" s="269"/>
      <c r="AJF74" s="269"/>
      <c r="AJG74" s="269"/>
      <c r="AJH74" s="269"/>
      <c r="AJI74" s="270"/>
      <c r="AJJ74" s="269"/>
      <c r="AJK74" s="269"/>
      <c r="AJL74" s="269"/>
      <c r="AJM74" s="269"/>
      <c r="AJN74" s="269"/>
      <c r="AJO74" s="270"/>
      <c r="AJP74" s="269"/>
      <c r="AJQ74" s="269"/>
      <c r="AJR74" s="269"/>
      <c r="AJS74" s="269"/>
      <c r="AJT74" s="269"/>
      <c r="AJU74" s="270"/>
      <c r="AJV74" s="269"/>
      <c r="AJW74" s="269"/>
      <c r="AJX74" s="269"/>
      <c r="AJY74" s="269"/>
      <c r="AJZ74" s="269"/>
      <c r="AKA74" s="270"/>
      <c r="AKB74" s="269"/>
      <c r="AKC74" s="269"/>
      <c r="AKD74" s="269"/>
      <c r="AKE74" s="269"/>
      <c r="AKF74" s="269"/>
      <c r="AKG74" s="270"/>
      <c r="AKH74" s="269"/>
      <c r="AKI74" s="269"/>
      <c r="AKJ74" s="269"/>
      <c r="AKK74" s="269"/>
      <c r="AKL74" s="269"/>
      <c r="AKM74" s="270"/>
      <c r="AKN74" s="269"/>
      <c r="AKO74" s="269"/>
      <c r="AKP74" s="269"/>
      <c r="AKQ74" s="269"/>
      <c r="AKR74" s="269"/>
      <c r="AKS74" s="270"/>
      <c r="AKT74" s="269"/>
      <c r="AKU74" s="269"/>
      <c r="AKV74" s="269"/>
      <c r="AKW74" s="269"/>
      <c r="AKX74" s="269"/>
      <c r="AKY74" s="270"/>
      <c r="AKZ74" s="269"/>
      <c r="ALA74" s="269"/>
      <c r="ALB74" s="269"/>
      <c r="ALC74" s="269"/>
      <c r="ALD74" s="269"/>
      <c r="ALE74" s="270"/>
      <c r="ALF74" s="269"/>
      <c r="ALG74" s="269"/>
      <c r="ALH74" s="269"/>
      <c r="ALI74" s="269"/>
      <c r="ALJ74" s="269"/>
      <c r="ALK74" s="270"/>
      <c r="ALL74" s="269"/>
      <c r="ALM74" s="269"/>
      <c r="ALN74" s="269"/>
      <c r="ALO74" s="269"/>
      <c r="ALP74" s="269"/>
      <c r="ALQ74" s="270"/>
      <c r="ALR74" s="269"/>
      <c r="ALS74" s="269"/>
      <c r="ALT74" s="269"/>
      <c r="ALU74" s="269"/>
      <c r="ALV74" s="269"/>
      <c r="ALW74" s="270"/>
      <c r="ALX74" s="269"/>
      <c r="ALY74" s="269"/>
      <c r="ALZ74" s="269"/>
      <c r="AMA74" s="269"/>
      <c r="AMB74" s="269"/>
      <c r="AMC74" s="270"/>
      <c r="AMD74" s="269"/>
      <c r="AME74" s="269"/>
      <c r="AMF74" s="269"/>
      <c r="AMG74" s="269"/>
      <c r="AMH74" s="269"/>
      <c r="AMI74" s="270"/>
      <c r="AMJ74" s="269"/>
      <c r="AMK74" s="269"/>
      <c r="AML74" s="269"/>
      <c r="AMM74" s="269"/>
      <c r="AMN74" s="269"/>
      <c r="AMO74" s="270"/>
      <c r="AMP74" s="269"/>
      <c r="AMQ74" s="269"/>
      <c r="AMR74" s="269"/>
      <c r="AMS74" s="269"/>
      <c r="AMT74" s="269"/>
      <c r="AMU74" s="270"/>
      <c r="AMV74" s="269"/>
      <c r="AMW74" s="269"/>
      <c r="AMX74" s="269"/>
      <c r="AMY74" s="269"/>
      <c r="AMZ74" s="269"/>
      <c r="ANA74" s="270"/>
      <c r="ANB74" s="269"/>
      <c r="ANC74" s="269"/>
      <c r="AND74" s="269"/>
      <c r="ANE74" s="269"/>
      <c r="ANF74" s="269"/>
      <c r="ANG74" s="270"/>
      <c r="ANH74" s="269"/>
      <c r="ANI74" s="269"/>
      <c r="ANJ74" s="269"/>
      <c r="ANK74" s="269"/>
      <c r="ANL74" s="269"/>
      <c r="ANM74" s="270"/>
      <c r="ANN74" s="269"/>
      <c r="ANO74" s="269"/>
      <c r="ANP74" s="269"/>
      <c r="ANQ74" s="269"/>
      <c r="ANR74" s="269"/>
      <c r="ANS74" s="270"/>
      <c r="ANT74" s="269"/>
      <c r="ANU74" s="269"/>
      <c r="ANV74" s="269"/>
      <c r="ANW74" s="269"/>
      <c r="ANX74" s="269"/>
      <c r="ANY74" s="270"/>
      <c r="ANZ74" s="269"/>
      <c r="AOA74" s="269"/>
      <c r="AOB74" s="269"/>
      <c r="AOC74" s="269"/>
      <c r="AOD74" s="269"/>
      <c r="AOE74" s="270"/>
      <c r="AOF74" s="269"/>
      <c r="AOG74" s="269"/>
      <c r="AOH74" s="269"/>
      <c r="AOI74" s="269"/>
      <c r="AOJ74" s="269"/>
      <c r="AOK74" s="270"/>
      <c r="AOL74" s="269"/>
      <c r="AOM74" s="269"/>
      <c r="AON74" s="269"/>
      <c r="AOO74" s="269"/>
      <c r="AOP74" s="269"/>
      <c r="AOQ74" s="270"/>
      <c r="AOR74" s="269"/>
      <c r="AOS74" s="269"/>
      <c r="AOT74" s="269"/>
      <c r="AOU74" s="269"/>
      <c r="AOV74" s="269"/>
      <c r="AOW74" s="270"/>
      <c r="AOX74" s="269"/>
      <c r="AOY74" s="269"/>
      <c r="AOZ74" s="269"/>
      <c r="APA74" s="269"/>
      <c r="APB74" s="269"/>
      <c r="APC74" s="270"/>
      <c r="APD74" s="269"/>
      <c r="APE74" s="269"/>
      <c r="APF74" s="269"/>
      <c r="APG74" s="269"/>
      <c r="APH74" s="269"/>
      <c r="API74" s="270"/>
      <c r="APJ74" s="269"/>
      <c r="APK74" s="269"/>
      <c r="APL74" s="269"/>
      <c r="APM74" s="269"/>
      <c r="APN74" s="269"/>
      <c r="APO74" s="270"/>
      <c r="APP74" s="269"/>
      <c r="APQ74" s="269"/>
      <c r="APR74" s="269"/>
      <c r="APS74" s="269"/>
      <c r="APT74" s="269"/>
      <c r="APU74" s="270"/>
      <c r="APV74" s="269"/>
      <c r="APW74" s="269"/>
      <c r="APX74" s="269"/>
      <c r="APY74" s="269"/>
      <c r="APZ74" s="269"/>
      <c r="AQA74" s="270"/>
      <c r="AQB74" s="269"/>
      <c r="AQC74" s="269"/>
      <c r="AQD74" s="269"/>
      <c r="AQE74" s="269"/>
      <c r="AQF74" s="269"/>
      <c r="AQG74" s="270"/>
      <c r="AQH74" s="269"/>
      <c r="AQI74" s="269"/>
      <c r="AQJ74" s="269"/>
      <c r="AQK74" s="269"/>
      <c r="AQL74" s="269"/>
      <c r="AQM74" s="270"/>
      <c r="AQN74" s="269"/>
      <c r="AQO74" s="269"/>
      <c r="AQP74" s="269"/>
      <c r="AQQ74" s="269"/>
      <c r="AQR74" s="269"/>
      <c r="AQS74" s="270"/>
      <c r="AQT74" s="269"/>
      <c r="AQU74" s="269"/>
      <c r="AQV74" s="269"/>
      <c r="AQW74" s="269"/>
      <c r="AQX74" s="269"/>
      <c r="AQY74" s="270"/>
      <c r="AQZ74" s="269"/>
      <c r="ARA74" s="269"/>
      <c r="ARB74" s="269"/>
      <c r="ARC74" s="269"/>
      <c r="ARD74" s="269"/>
      <c r="ARE74" s="270"/>
      <c r="ARF74" s="269"/>
      <c r="ARG74" s="269"/>
      <c r="ARH74" s="269"/>
      <c r="ARI74" s="269"/>
      <c r="ARJ74" s="269"/>
      <c r="ARK74" s="270"/>
      <c r="ARL74" s="269"/>
      <c r="ARM74" s="269"/>
      <c r="ARN74" s="269"/>
      <c r="ARO74" s="269"/>
      <c r="ARP74" s="269"/>
      <c r="ARQ74" s="270"/>
      <c r="ARR74" s="269"/>
      <c r="ARS74" s="269"/>
      <c r="ART74" s="269"/>
      <c r="ARU74" s="269"/>
      <c r="ARV74" s="269"/>
      <c r="ARW74" s="270"/>
      <c r="ARX74" s="269"/>
      <c r="ARY74" s="269"/>
      <c r="ARZ74" s="269"/>
      <c r="ASA74" s="269"/>
      <c r="ASB74" s="269"/>
      <c r="ASC74" s="270"/>
      <c r="ASD74" s="269"/>
      <c r="ASE74" s="269"/>
      <c r="ASF74" s="269"/>
      <c r="ASG74" s="269"/>
      <c r="ASH74" s="269"/>
      <c r="ASI74" s="270"/>
      <c r="ASJ74" s="269"/>
      <c r="ASK74" s="269"/>
      <c r="ASL74" s="269"/>
      <c r="ASM74" s="269"/>
      <c r="ASN74" s="269"/>
      <c r="ASO74" s="270"/>
      <c r="ASP74" s="269"/>
      <c r="ASQ74" s="269"/>
      <c r="ASR74" s="269"/>
      <c r="ASS74" s="269"/>
      <c r="AST74" s="269"/>
      <c r="ASU74" s="270"/>
      <c r="ASV74" s="269"/>
      <c r="ASW74" s="269"/>
      <c r="ASX74" s="269"/>
      <c r="ASY74" s="269"/>
      <c r="ASZ74" s="269"/>
      <c r="ATA74" s="270"/>
      <c r="ATB74" s="269"/>
      <c r="ATC74" s="269"/>
      <c r="ATD74" s="269"/>
      <c r="ATE74" s="269"/>
      <c r="ATF74" s="269"/>
      <c r="ATG74" s="270"/>
      <c r="ATH74" s="269"/>
      <c r="ATI74" s="269"/>
      <c r="ATJ74" s="269"/>
      <c r="ATK74" s="269"/>
      <c r="ATL74" s="269"/>
      <c r="ATM74" s="270"/>
      <c r="ATN74" s="269"/>
      <c r="ATO74" s="269"/>
      <c r="ATP74" s="269"/>
      <c r="ATQ74" s="269"/>
      <c r="ATR74" s="269"/>
      <c r="ATS74" s="270"/>
      <c r="ATT74" s="269"/>
      <c r="ATU74" s="269"/>
      <c r="ATV74" s="269"/>
      <c r="ATW74" s="269"/>
      <c r="ATX74" s="269"/>
      <c r="ATY74" s="270"/>
      <c r="ATZ74" s="269"/>
      <c r="AUA74" s="269"/>
      <c r="AUB74" s="269"/>
      <c r="AUC74" s="269"/>
      <c r="AUD74" s="269"/>
      <c r="AUE74" s="270"/>
      <c r="AUF74" s="269"/>
      <c r="AUG74" s="269"/>
      <c r="AUH74" s="269"/>
      <c r="AUI74" s="269"/>
      <c r="AUJ74" s="269"/>
      <c r="AUK74" s="270"/>
      <c r="AUL74" s="269"/>
      <c r="AUM74" s="269"/>
      <c r="AUN74" s="269"/>
      <c r="AUO74" s="269"/>
      <c r="AUP74" s="269"/>
      <c r="AUQ74" s="270"/>
      <c r="AUR74" s="269"/>
      <c r="AUS74" s="269"/>
      <c r="AUT74" s="269"/>
      <c r="AUU74" s="269"/>
      <c r="AUV74" s="269"/>
      <c r="AUW74" s="270"/>
      <c r="AUX74" s="269"/>
      <c r="AUY74" s="269"/>
      <c r="AUZ74" s="269"/>
      <c r="AVA74" s="269"/>
      <c r="AVB74" s="269"/>
      <c r="AVC74" s="270"/>
      <c r="AVD74" s="269"/>
      <c r="AVE74" s="269"/>
      <c r="AVF74" s="269"/>
      <c r="AVG74" s="269"/>
      <c r="AVH74" s="269"/>
      <c r="AVI74" s="270"/>
      <c r="AVJ74" s="269"/>
      <c r="AVK74" s="269"/>
      <c r="AVL74" s="269"/>
      <c r="AVM74" s="269"/>
      <c r="AVN74" s="269"/>
      <c r="AVO74" s="270"/>
      <c r="AVP74" s="269"/>
      <c r="AVQ74" s="269"/>
      <c r="AVR74" s="269"/>
      <c r="AVS74" s="269"/>
      <c r="AVT74" s="269"/>
      <c r="AVU74" s="270"/>
      <c r="AVV74" s="269"/>
      <c r="AVW74" s="269"/>
      <c r="AVX74" s="269"/>
      <c r="AVY74" s="269"/>
      <c r="AVZ74" s="269"/>
      <c r="AWA74" s="270"/>
      <c r="AWB74" s="269"/>
      <c r="AWC74" s="269"/>
      <c r="AWD74" s="269"/>
      <c r="AWE74" s="269"/>
      <c r="AWF74" s="269"/>
      <c r="AWG74" s="270"/>
      <c r="AWH74" s="269"/>
      <c r="AWI74" s="269"/>
      <c r="AWJ74" s="269"/>
      <c r="AWK74" s="269"/>
      <c r="AWL74" s="269"/>
      <c r="AWM74" s="270"/>
      <c r="AWN74" s="269"/>
      <c r="AWO74" s="269"/>
      <c r="AWP74" s="269"/>
      <c r="AWQ74" s="269"/>
      <c r="AWR74" s="269"/>
      <c r="AWS74" s="270"/>
      <c r="AWT74" s="269"/>
      <c r="AWU74" s="269"/>
      <c r="AWV74" s="269"/>
      <c r="AWW74" s="269"/>
      <c r="AWX74" s="269"/>
      <c r="AWY74" s="270"/>
      <c r="AWZ74" s="269"/>
      <c r="AXA74" s="269"/>
      <c r="AXB74" s="269"/>
      <c r="AXC74" s="269"/>
      <c r="AXD74" s="269"/>
      <c r="AXE74" s="270"/>
      <c r="AXF74" s="269"/>
      <c r="AXG74" s="269"/>
      <c r="AXH74" s="269"/>
      <c r="AXI74" s="269"/>
      <c r="AXJ74" s="269"/>
      <c r="AXK74" s="270"/>
      <c r="AXL74" s="269"/>
      <c r="AXM74" s="269"/>
      <c r="AXN74" s="269"/>
      <c r="AXO74" s="269"/>
      <c r="AXP74" s="269"/>
      <c r="AXQ74" s="270"/>
      <c r="AXR74" s="269"/>
      <c r="AXS74" s="269"/>
      <c r="AXT74" s="269"/>
      <c r="AXU74" s="269"/>
      <c r="AXV74" s="269"/>
      <c r="AXW74" s="270"/>
      <c r="AXX74" s="269"/>
      <c r="AXY74" s="269"/>
      <c r="AXZ74" s="269"/>
      <c r="AYA74" s="269"/>
      <c r="AYB74" s="269"/>
      <c r="AYC74" s="270"/>
      <c r="AYD74" s="269"/>
      <c r="AYE74" s="269"/>
      <c r="AYF74" s="269"/>
      <c r="AYG74" s="269"/>
      <c r="AYH74" s="269"/>
      <c r="AYI74" s="270"/>
      <c r="AYJ74" s="269"/>
      <c r="AYK74" s="269"/>
      <c r="AYL74" s="269"/>
      <c r="AYM74" s="269"/>
      <c r="AYN74" s="269"/>
      <c r="AYO74" s="270"/>
      <c r="AYP74" s="269"/>
      <c r="AYQ74" s="269"/>
      <c r="AYR74" s="269"/>
      <c r="AYS74" s="269"/>
      <c r="AYT74" s="269"/>
      <c r="AYU74" s="270"/>
      <c r="AYV74" s="269"/>
      <c r="AYW74" s="269"/>
      <c r="AYX74" s="269"/>
      <c r="AYY74" s="269"/>
      <c r="AYZ74" s="269"/>
      <c r="AZA74" s="270"/>
      <c r="AZB74" s="269"/>
      <c r="AZC74" s="269"/>
      <c r="AZD74" s="269"/>
      <c r="AZE74" s="269"/>
      <c r="AZF74" s="269"/>
      <c r="AZG74" s="270"/>
      <c r="AZH74" s="269"/>
      <c r="AZI74" s="269"/>
      <c r="AZJ74" s="269"/>
      <c r="AZK74" s="269"/>
      <c r="AZL74" s="269"/>
      <c r="AZM74" s="270"/>
      <c r="AZN74" s="269"/>
      <c r="AZO74" s="269"/>
      <c r="AZP74" s="269"/>
      <c r="AZQ74" s="269"/>
      <c r="AZR74" s="269"/>
      <c r="AZS74" s="270"/>
      <c r="AZT74" s="269"/>
      <c r="AZU74" s="269"/>
      <c r="AZV74" s="269"/>
      <c r="AZW74" s="269"/>
      <c r="AZX74" s="269"/>
      <c r="AZY74" s="270"/>
      <c r="AZZ74" s="269"/>
      <c r="BAA74" s="269"/>
      <c r="BAB74" s="269"/>
      <c r="BAC74" s="269"/>
      <c r="BAD74" s="269"/>
      <c r="BAE74" s="270"/>
      <c r="BAF74" s="269"/>
      <c r="BAG74" s="269"/>
      <c r="BAH74" s="269"/>
      <c r="BAI74" s="269"/>
      <c r="BAJ74" s="269"/>
      <c r="BAK74" s="270"/>
      <c r="BAL74" s="269"/>
      <c r="BAM74" s="269"/>
      <c r="BAN74" s="269"/>
      <c r="BAO74" s="269"/>
      <c r="BAP74" s="269"/>
      <c r="BAQ74" s="270"/>
      <c r="BAR74" s="269"/>
      <c r="BAS74" s="269"/>
      <c r="BAT74" s="269"/>
      <c r="BAU74" s="269"/>
      <c r="BAV74" s="269"/>
      <c r="BAW74" s="270"/>
      <c r="BAX74" s="269"/>
      <c r="BAY74" s="269"/>
      <c r="BAZ74" s="269"/>
      <c r="BBA74" s="269"/>
      <c r="BBB74" s="269"/>
      <c r="BBC74" s="270"/>
      <c r="BBD74" s="269"/>
      <c r="BBE74" s="269"/>
      <c r="BBF74" s="269"/>
      <c r="BBG74" s="269"/>
      <c r="BBH74" s="269"/>
      <c r="BBI74" s="270"/>
      <c r="BBJ74" s="269"/>
      <c r="BBK74" s="269"/>
      <c r="BBL74" s="269"/>
      <c r="BBM74" s="269"/>
      <c r="BBN74" s="269"/>
      <c r="BBO74" s="270"/>
      <c r="BBP74" s="269"/>
      <c r="BBQ74" s="269"/>
      <c r="BBR74" s="269"/>
      <c r="BBS74" s="269"/>
      <c r="BBT74" s="269"/>
      <c r="BBU74" s="270"/>
      <c r="BBV74" s="269"/>
      <c r="BBW74" s="269"/>
      <c r="BBX74" s="269"/>
      <c r="BBY74" s="269"/>
      <c r="BBZ74" s="269"/>
      <c r="BCA74" s="270"/>
      <c r="BCB74" s="269"/>
      <c r="BCC74" s="269"/>
      <c r="BCD74" s="269"/>
      <c r="BCE74" s="269"/>
      <c r="BCF74" s="269"/>
      <c r="BCG74" s="270"/>
      <c r="BCH74" s="269"/>
      <c r="BCI74" s="269"/>
      <c r="BCJ74" s="269"/>
      <c r="BCK74" s="269"/>
      <c r="BCL74" s="269"/>
      <c r="BCM74" s="270"/>
      <c r="BCN74" s="269"/>
      <c r="BCO74" s="269"/>
      <c r="BCP74" s="269"/>
      <c r="BCQ74" s="269"/>
      <c r="BCR74" s="269"/>
      <c r="BCS74" s="270"/>
      <c r="BCT74" s="269"/>
      <c r="BCU74" s="269"/>
      <c r="BCV74" s="269"/>
      <c r="BCW74" s="269"/>
      <c r="BCX74" s="269"/>
      <c r="BCY74" s="270"/>
      <c r="BCZ74" s="269"/>
      <c r="BDA74" s="269"/>
      <c r="BDB74" s="269"/>
      <c r="BDC74" s="269"/>
      <c r="BDD74" s="269"/>
      <c r="BDE74" s="270"/>
      <c r="BDF74" s="269"/>
      <c r="BDG74" s="269"/>
      <c r="BDH74" s="269"/>
      <c r="BDI74" s="269"/>
      <c r="BDJ74" s="269"/>
      <c r="BDK74" s="270"/>
      <c r="BDL74" s="269"/>
      <c r="BDM74" s="269"/>
      <c r="BDN74" s="269"/>
      <c r="BDO74" s="269"/>
      <c r="BDP74" s="269"/>
      <c r="BDQ74" s="270"/>
      <c r="BDR74" s="269"/>
      <c r="BDS74" s="269"/>
      <c r="BDT74" s="269"/>
      <c r="BDU74" s="269"/>
      <c r="BDV74" s="269"/>
      <c r="BDW74" s="270"/>
      <c r="BDX74" s="269"/>
      <c r="BDY74" s="269"/>
      <c r="BDZ74" s="269"/>
      <c r="BEA74" s="269"/>
      <c r="BEB74" s="269"/>
      <c r="BEC74" s="270"/>
      <c r="BED74" s="269"/>
      <c r="BEE74" s="269"/>
      <c r="BEF74" s="269"/>
      <c r="BEG74" s="269"/>
      <c r="BEH74" s="269"/>
      <c r="BEI74" s="270"/>
      <c r="BEJ74" s="269"/>
      <c r="BEK74" s="269"/>
      <c r="BEL74" s="269"/>
      <c r="BEM74" s="269"/>
      <c r="BEN74" s="269"/>
      <c r="BEO74" s="270"/>
      <c r="BEP74" s="269"/>
      <c r="BEQ74" s="269"/>
      <c r="BER74" s="269"/>
      <c r="BES74" s="269"/>
      <c r="BET74" s="269"/>
      <c r="BEU74" s="270"/>
      <c r="BEV74" s="269"/>
      <c r="BEW74" s="269"/>
      <c r="BEX74" s="269"/>
      <c r="BEY74" s="269"/>
      <c r="BEZ74" s="269"/>
      <c r="BFA74" s="270"/>
      <c r="BFB74" s="269"/>
      <c r="BFC74" s="269"/>
      <c r="BFD74" s="269"/>
      <c r="BFE74" s="269"/>
      <c r="BFF74" s="269"/>
      <c r="BFG74" s="270"/>
      <c r="BFH74" s="269"/>
      <c r="BFI74" s="269"/>
      <c r="BFJ74" s="269"/>
      <c r="BFK74" s="269"/>
      <c r="BFL74" s="269"/>
      <c r="BFM74" s="270"/>
      <c r="BFN74" s="269"/>
      <c r="BFO74" s="269"/>
      <c r="BFP74" s="269"/>
      <c r="BFQ74" s="269"/>
      <c r="BFR74" s="269"/>
      <c r="BFS74" s="270"/>
      <c r="BFT74" s="269"/>
      <c r="BFU74" s="269"/>
      <c r="BFV74" s="269"/>
      <c r="BFW74" s="269"/>
      <c r="BFX74" s="269"/>
      <c r="BFY74" s="270"/>
      <c r="BFZ74" s="269"/>
      <c r="BGA74" s="269"/>
      <c r="BGB74" s="269"/>
      <c r="BGC74" s="269"/>
      <c r="BGD74" s="269"/>
      <c r="BGE74" s="270"/>
      <c r="BGF74" s="269"/>
      <c r="BGG74" s="269"/>
      <c r="BGH74" s="269"/>
      <c r="BGI74" s="269"/>
      <c r="BGJ74" s="269"/>
      <c r="BGK74" s="270"/>
      <c r="BGL74" s="269"/>
      <c r="BGM74" s="269"/>
      <c r="BGN74" s="269"/>
      <c r="BGO74" s="269"/>
      <c r="BGP74" s="269"/>
      <c r="BGQ74" s="270"/>
      <c r="BGR74" s="269"/>
      <c r="BGS74" s="269"/>
      <c r="BGT74" s="269"/>
      <c r="BGU74" s="269"/>
      <c r="BGV74" s="269"/>
      <c r="BGW74" s="270"/>
      <c r="BGX74" s="269"/>
      <c r="BGY74" s="269"/>
      <c r="BGZ74" s="269"/>
      <c r="BHA74" s="269"/>
      <c r="BHB74" s="269"/>
      <c r="BHC74" s="270"/>
      <c r="BHD74" s="269"/>
      <c r="BHE74" s="269"/>
      <c r="BHF74" s="269"/>
      <c r="BHG74" s="269"/>
      <c r="BHH74" s="269"/>
      <c r="BHI74" s="270"/>
      <c r="BHJ74" s="269"/>
      <c r="BHK74" s="269"/>
      <c r="BHL74" s="269"/>
      <c r="BHM74" s="269"/>
      <c r="BHN74" s="269"/>
      <c r="BHO74" s="270"/>
      <c r="BHP74" s="269"/>
      <c r="BHQ74" s="269"/>
      <c r="BHR74" s="269"/>
      <c r="BHS74" s="269"/>
      <c r="BHT74" s="269"/>
      <c r="BHU74" s="270"/>
      <c r="BHV74" s="269"/>
      <c r="BHW74" s="269"/>
      <c r="BHX74" s="269"/>
      <c r="BHY74" s="269"/>
      <c r="BHZ74" s="269"/>
      <c r="BIA74" s="270"/>
      <c r="BIB74" s="269"/>
      <c r="BIC74" s="269"/>
      <c r="BID74" s="269"/>
      <c r="BIE74" s="269"/>
      <c r="BIF74" s="269"/>
      <c r="BIG74" s="270"/>
      <c r="BIH74" s="269"/>
      <c r="BII74" s="269"/>
      <c r="BIJ74" s="269"/>
      <c r="BIK74" s="269"/>
      <c r="BIL74" s="269"/>
      <c r="BIM74" s="270"/>
      <c r="BIN74" s="269"/>
      <c r="BIO74" s="269"/>
      <c r="BIP74" s="269"/>
      <c r="BIQ74" s="269"/>
      <c r="BIR74" s="269"/>
      <c r="BIS74" s="270"/>
      <c r="BIT74" s="269"/>
      <c r="BIU74" s="269"/>
      <c r="BIV74" s="269"/>
      <c r="BIW74" s="269"/>
      <c r="BIX74" s="269"/>
      <c r="BIY74" s="270"/>
      <c r="BIZ74" s="269"/>
      <c r="BJA74" s="269"/>
      <c r="BJB74" s="269"/>
      <c r="BJC74" s="269"/>
      <c r="BJD74" s="269"/>
      <c r="BJE74" s="270"/>
      <c r="BJF74" s="269"/>
      <c r="BJG74" s="269"/>
      <c r="BJH74" s="269"/>
      <c r="BJI74" s="269"/>
      <c r="BJJ74" s="269"/>
      <c r="BJK74" s="270"/>
      <c r="BJL74" s="269"/>
      <c r="BJM74" s="269"/>
      <c r="BJN74" s="269"/>
      <c r="BJO74" s="269"/>
      <c r="BJP74" s="269"/>
      <c r="BJQ74" s="270"/>
      <c r="BJR74" s="269"/>
      <c r="BJS74" s="269"/>
      <c r="BJT74" s="269"/>
      <c r="BJU74" s="269"/>
      <c r="BJV74" s="269"/>
      <c r="BJW74" s="270"/>
      <c r="BJX74" s="269"/>
      <c r="BJY74" s="269"/>
      <c r="BJZ74" s="269"/>
      <c r="BKA74" s="269"/>
      <c r="BKB74" s="269"/>
      <c r="BKC74" s="270"/>
      <c r="BKD74" s="269"/>
      <c r="BKE74" s="269"/>
      <c r="BKF74" s="269"/>
      <c r="BKG74" s="269"/>
      <c r="BKH74" s="269"/>
      <c r="BKI74" s="270"/>
      <c r="BKJ74" s="269"/>
      <c r="BKK74" s="269"/>
      <c r="BKL74" s="269"/>
      <c r="BKM74" s="269"/>
      <c r="BKN74" s="269"/>
      <c r="BKO74" s="270"/>
      <c r="BKP74" s="269"/>
      <c r="BKQ74" s="269"/>
      <c r="BKR74" s="269"/>
      <c r="BKS74" s="269"/>
      <c r="BKT74" s="269"/>
      <c r="BKU74" s="270"/>
      <c r="BKV74" s="269"/>
      <c r="BKW74" s="269"/>
      <c r="BKX74" s="269"/>
      <c r="BKY74" s="269"/>
      <c r="BKZ74" s="269"/>
      <c r="BLA74" s="270"/>
      <c r="BLB74" s="269"/>
      <c r="BLC74" s="269"/>
      <c r="BLD74" s="269"/>
      <c r="BLE74" s="269"/>
      <c r="BLF74" s="269"/>
      <c r="BLG74" s="270"/>
      <c r="BLH74" s="269"/>
      <c r="BLI74" s="269"/>
      <c r="BLJ74" s="269"/>
      <c r="BLK74" s="269"/>
      <c r="BLL74" s="269"/>
      <c r="BLM74" s="270"/>
      <c r="BLN74" s="269"/>
      <c r="BLO74" s="269"/>
      <c r="BLP74" s="269"/>
      <c r="BLQ74" s="269"/>
      <c r="BLR74" s="269"/>
      <c r="BLS74" s="270"/>
      <c r="BLT74" s="269"/>
      <c r="BLU74" s="269"/>
      <c r="BLV74" s="269"/>
      <c r="BLW74" s="269"/>
      <c r="BLX74" s="269"/>
      <c r="BLY74" s="270"/>
      <c r="BLZ74" s="269"/>
      <c r="BMA74" s="269"/>
      <c r="BMB74" s="269"/>
      <c r="BMC74" s="269"/>
      <c r="BMD74" s="269"/>
      <c r="BME74" s="270"/>
      <c r="BMF74" s="269"/>
      <c r="BMG74" s="269"/>
      <c r="BMH74" s="269"/>
      <c r="BMI74" s="269"/>
      <c r="BMJ74" s="269"/>
      <c r="BMK74" s="270"/>
      <c r="BML74" s="269"/>
      <c r="BMM74" s="269"/>
      <c r="BMN74" s="269"/>
      <c r="BMO74" s="269"/>
      <c r="BMP74" s="269"/>
      <c r="BMQ74" s="270"/>
      <c r="BMR74" s="269"/>
      <c r="BMS74" s="269"/>
      <c r="BMT74" s="269"/>
      <c r="BMU74" s="269"/>
      <c r="BMV74" s="269"/>
      <c r="BMW74" s="270"/>
      <c r="BMX74" s="269"/>
      <c r="BMY74" s="269"/>
      <c r="BMZ74" s="269"/>
      <c r="BNA74" s="269"/>
      <c r="BNB74" s="269"/>
      <c r="BNC74" s="270"/>
      <c r="BND74" s="269"/>
      <c r="BNE74" s="269"/>
      <c r="BNF74" s="269"/>
      <c r="BNG74" s="269"/>
      <c r="BNH74" s="269"/>
      <c r="BNI74" s="270"/>
      <c r="BNJ74" s="269"/>
      <c r="BNK74" s="269"/>
      <c r="BNL74" s="269"/>
      <c r="BNM74" s="269"/>
      <c r="BNN74" s="269"/>
      <c r="BNO74" s="270"/>
      <c r="BNP74" s="269"/>
      <c r="BNQ74" s="269"/>
      <c r="BNR74" s="269"/>
      <c r="BNS74" s="269"/>
      <c r="BNT74" s="269"/>
      <c r="BNU74" s="270"/>
      <c r="BNV74" s="269"/>
      <c r="BNW74" s="269"/>
      <c r="BNX74" s="269"/>
      <c r="BNY74" s="269"/>
      <c r="BNZ74" s="269"/>
      <c r="BOA74" s="270"/>
      <c r="BOB74" s="269"/>
      <c r="BOC74" s="269"/>
      <c r="BOD74" s="269"/>
      <c r="BOE74" s="269"/>
      <c r="BOF74" s="269"/>
      <c r="BOG74" s="270"/>
      <c r="BOH74" s="269"/>
      <c r="BOI74" s="269"/>
      <c r="BOJ74" s="269"/>
      <c r="BOK74" s="269"/>
      <c r="BOL74" s="269"/>
      <c r="BOM74" s="270"/>
      <c r="BON74" s="269"/>
      <c r="BOO74" s="269"/>
      <c r="BOP74" s="269"/>
      <c r="BOQ74" s="269"/>
      <c r="BOR74" s="269"/>
      <c r="BOS74" s="270"/>
      <c r="BOT74" s="269"/>
      <c r="BOU74" s="269"/>
      <c r="BOV74" s="269"/>
      <c r="BOW74" s="269"/>
      <c r="BOX74" s="269"/>
      <c r="BOY74" s="270"/>
      <c r="BOZ74" s="269"/>
      <c r="BPA74" s="269"/>
      <c r="BPB74" s="269"/>
      <c r="BPC74" s="269"/>
      <c r="BPD74" s="269"/>
      <c r="BPE74" s="270"/>
      <c r="BPF74" s="269"/>
      <c r="BPG74" s="269"/>
      <c r="BPH74" s="269"/>
      <c r="BPI74" s="269"/>
      <c r="BPJ74" s="269"/>
      <c r="BPK74" s="270"/>
      <c r="BPL74" s="269"/>
      <c r="BPM74" s="269"/>
      <c r="BPN74" s="269"/>
      <c r="BPO74" s="269"/>
      <c r="BPP74" s="269"/>
      <c r="BPQ74" s="270"/>
      <c r="BPR74" s="269"/>
      <c r="BPS74" s="269"/>
      <c r="BPT74" s="269"/>
      <c r="BPU74" s="269"/>
      <c r="BPV74" s="269"/>
      <c r="BPW74" s="270"/>
      <c r="BPX74" s="269"/>
      <c r="BPY74" s="269"/>
      <c r="BPZ74" s="269"/>
      <c r="BQA74" s="269"/>
      <c r="BQB74" s="269"/>
      <c r="BQC74" s="270"/>
      <c r="BQD74" s="269"/>
      <c r="BQE74" s="269"/>
      <c r="BQF74" s="269"/>
      <c r="BQG74" s="269"/>
      <c r="BQH74" s="269"/>
      <c r="BQI74" s="270"/>
      <c r="BQJ74" s="269"/>
      <c r="BQK74" s="269"/>
      <c r="BQL74" s="269"/>
      <c r="BQM74" s="269"/>
      <c r="BQN74" s="269"/>
      <c r="BQO74" s="270"/>
      <c r="BQP74" s="269"/>
      <c r="BQQ74" s="269"/>
      <c r="BQR74" s="269"/>
      <c r="BQS74" s="269"/>
      <c r="BQT74" s="269"/>
      <c r="BQU74" s="270"/>
      <c r="BQV74" s="269"/>
      <c r="BQW74" s="269"/>
      <c r="BQX74" s="269"/>
      <c r="BQY74" s="269"/>
      <c r="BQZ74" s="269"/>
      <c r="BRA74" s="270"/>
      <c r="BRB74" s="269"/>
      <c r="BRC74" s="269"/>
      <c r="BRD74" s="269"/>
      <c r="BRE74" s="269"/>
      <c r="BRF74" s="269"/>
      <c r="BRG74" s="270"/>
      <c r="BRH74" s="269"/>
      <c r="BRI74" s="269"/>
      <c r="BRJ74" s="269"/>
      <c r="BRK74" s="269"/>
      <c r="BRL74" s="269"/>
      <c r="BRM74" s="270"/>
      <c r="BRN74" s="269"/>
      <c r="BRO74" s="269"/>
      <c r="BRP74" s="269"/>
      <c r="BRQ74" s="269"/>
      <c r="BRR74" s="269"/>
      <c r="BRS74" s="270"/>
      <c r="BRT74" s="269"/>
      <c r="BRU74" s="269"/>
      <c r="BRV74" s="269"/>
      <c r="BRW74" s="269"/>
      <c r="BRX74" s="269"/>
      <c r="BRY74" s="270"/>
      <c r="BRZ74" s="269"/>
      <c r="BSA74" s="269"/>
      <c r="BSB74" s="269"/>
      <c r="BSC74" s="269"/>
      <c r="BSD74" s="269"/>
      <c r="BSE74" s="270"/>
      <c r="BSF74" s="269"/>
      <c r="BSG74" s="269"/>
      <c r="BSH74" s="269"/>
      <c r="BSI74" s="269"/>
      <c r="BSJ74" s="269"/>
      <c r="BSK74" s="270"/>
      <c r="BSL74" s="269"/>
      <c r="BSM74" s="269"/>
      <c r="BSN74" s="269"/>
      <c r="BSO74" s="269"/>
      <c r="BSP74" s="269"/>
      <c r="BSQ74" s="270"/>
      <c r="BSR74" s="269"/>
      <c r="BSS74" s="269"/>
      <c r="BST74" s="269"/>
      <c r="BSU74" s="269"/>
      <c r="BSV74" s="269"/>
      <c r="BSW74" s="270"/>
      <c r="BSX74" s="269"/>
      <c r="BSY74" s="269"/>
      <c r="BSZ74" s="269"/>
      <c r="BTA74" s="269"/>
      <c r="BTB74" s="269"/>
      <c r="BTC74" s="270"/>
      <c r="BTD74" s="269"/>
      <c r="BTE74" s="269"/>
      <c r="BTF74" s="269"/>
      <c r="BTG74" s="269"/>
      <c r="BTH74" s="269"/>
      <c r="BTI74" s="270"/>
      <c r="BTJ74" s="269"/>
      <c r="BTK74" s="269"/>
      <c r="BTL74" s="269"/>
      <c r="BTM74" s="269"/>
      <c r="BTN74" s="269"/>
      <c r="BTO74" s="270"/>
      <c r="BTP74" s="269"/>
      <c r="BTQ74" s="269"/>
      <c r="BTR74" s="269"/>
      <c r="BTS74" s="269"/>
      <c r="BTT74" s="269"/>
      <c r="BTU74" s="270"/>
      <c r="BTV74" s="269"/>
      <c r="BTW74" s="269"/>
      <c r="BTX74" s="269"/>
      <c r="BTY74" s="269"/>
      <c r="BTZ74" s="269"/>
      <c r="BUA74" s="270"/>
      <c r="BUB74" s="269"/>
      <c r="BUC74" s="269"/>
      <c r="BUD74" s="269"/>
      <c r="BUE74" s="269"/>
      <c r="BUF74" s="269"/>
      <c r="BUG74" s="270"/>
      <c r="BUH74" s="269"/>
      <c r="BUI74" s="269"/>
      <c r="BUJ74" s="269"/>
      <c r="BUK74" s="269"/>
      <c r="BUL74" s="269"/>
      <c r="BUM74" s="270"/>
      <c r="BUN74" s="269"/>
      <c r="BUO74" s="269"/>
      <c r="BUP74" s="269"/>
      <c r="BUQ74" s="269"/>
      <c r="BUR74" s="269"/>
      <c r="BUS74" s="270"/>
      <c r="BUT74" s="269"/>
      <c r="BUU74" s="269"/>
      <c r="BUV74" s="269"/>
      <c r="BUW74" s="269"/>
      <c r="BUX74" s="269"/>
      <c r="BUY74" s="270"/>
      <c r="BUZ74" s="269"/>
      <c r="BVA74" s="269"/>
      <c r="BVB74" s="269"/>
      <c r="BVC74" s="269"/>
      <c r="BVD74" s="269"/>
      <c r="BVE74" s="270"/>
      <c r="BVF74" s="269"/>
      <c r="BVG74" s="269"/>
      <c r="BVH74" s="269"/>
      <c r="BVI74" s="269"/>
      <c r="BVJ74" s="269"/>
      <c r="BVK74" s="270"/>
      <c r="BVL74" s="269"/>
      <c r="BVM74" s="269"/>
      <c r="BVN74" s="269"/>
      <c r="BVO74" s="269"/>
      <c r="BVP74" s="269"/>
      <c r="BVQ74" s="270"/>
      <c r="BVR74" s="269"/>
      <c r="BVS74" s="269"/>
      <c r="BVT74" s="269"/>
      <c r="BVU74" s="269"/>
      <c r="BVV74" s="269"/>
      <c r="BVW74" s="270"/>
      <c r="BVX74" s="269"/>
      <c r="BVY74" s="269"/>
      <c r="BVZ74" s="269"/>
      <c r="BWA74" s="269"/>
      <c r="BWB74" s="269"/>
      <c r="BWC74" s="270"/>
      <c r="BWD74" s="269"/>
      <c r="BWE74" s="269"/>
      <c r="BWF74" s="269"/>
      <c r="BWG74" s="269"/>
      <c r="BWH74" s="269"/>
      <c r="BWI74" s="270"/>
      <c r="BWJ74" s="269"/>
      <c r="BWK74" s="269"/>
      <c r="BWL74" s="269"/>
      <c r="BWM74" s="269"/>
      <c r="BWN74" s="269"/>
      <c r="BWO74" s="270"/>
      <c r="BWP74" s="269"/>
      <c r="BWQ74" s="269"/>
      <c r="BWR74" s="269"/>
      <c r="BWS74" s="269"/>
      <c r="BWT74" s="269"/>
      <c r="BWU74" s="270"/>
      <c r="BWV74" s="269"/>
      <c r="BWW74" s="269"/>
      <c r="BWX74" s="269"/>
      <c r="BWY74" s="269"/>
      <c r="BWZ74" s="269"/>
      <c r="BXA74" s="270"/>
      <c r="BXB74" s="269"/>
      <c r="BXC74" s="269"/>
      <c r="BXD74" s="269"/>
      <c r="BXE74" s="269"/>
      <c r="BXF74" s="269"/>
      <c r="BXG74" s="270"/>
      <c r="BXH74" s="269"/>
      <c r="BXI74" s="269"/>
      <c r="BXJ74" s="269"/>
      <c r="BXK74" s="269"/>
      <c r="BXL74" s="269"/>
      <c r="BXM74" s="270"/>
      <c r="BXN74" s="269"/>
      <c r="BXO74" s="269"/>
      <c r="BXP74" s="269"/>
      <c r="BXQ74" s="269"/>
      <c r="BXR74" s="269"/>
      <c r="BXS74" s="270"/>
      <c r="BXT74" s="269"/>
      <c r="BXU74" s="269"/>
      <c r="BXV74" s="269"/>
      <c r="BXW74" s="269"/>
      <c r="BXX74" s="269"/>
      <c r="BXY74" s="270"/>
      <c r="BXZ74" s="269"/>
      <c r="BYA74" s="269"/>
      <c r="BYB74" s="269"/>
      <c r="BYC74" s="269"/>
      <c r="BYD74" s="269"/>
      <c r="BYE74" s="270"/>
      <c r="BYF74" s="269"/>
      <c r="BYG74" s="269"/>
      <c r="BYH74" s="269"/>
      <c r="BYI74" s="269"/>
      <c r="BYJ74" s="269"/>
      <c r="BYK74" s="270"/>
      <c r="BYL74" s="269"/>
      <c r="BYM74" s="269"/>
      <c r="BYN74" s="269"/>
      <c r="BYO74" s="269"/>
      <c r="BYP74" s="269"/>
      <c r="BYQ74" s="270"/>
      <c r="BYR74" s="269"/>
      <c r="BYS74" s="269"/>
      <c r="BYT74" s="269"/>
      <c r="BYU74" s="269"/>
      <c r="BYV74" s="269"/>
      <c r="BYW74" s="270"/>
      <c r="BYX74" s="269"/>
      <c r="BYY74" s="269"/>
      <c r="BYZ74" s="269"/>
      <c r="BZA74" s="269"/>
      <c r="BZB74" s="269"/>
      <c r="BZC74" s="270"/>
      <c r="BZD74" s="269"/>
      <c r="BZE74" s="269"/>
      <c r="BZF74" s="269"/>
      <c r="BZG74" s="269"/>
      <c r="BZH74" s="269"/>
      <c r="BZI74" s="270"/>
      <c r="BZJ74" s="269"/>
      <c r="BZK74" s="269"/>
      <c r="BZL74" s="269"/>
      <c r="BZM74" s="269"/>
      <c r="BZN74" s="269"/>
      <c r="BZO74" s="270"/>
      <c r="BZP74" s="269"/>
      <c r="BZQ74" s="269"/>
      <c r="BZR74" s="269"/>
      <c r="BZS74" s="269"/>
      <c r="BZT74" s="269"/>
      <c r="BZU74" s="270"/>
      <c r="BZV74" s="269"/>
      <c r="BZW74" s="269"/>
      <c r="BZX74" s="269"/>
      <c r="BZY74" s="269"/>
      <c r="BZZ74" s="269"/>
      <c r="CAA74" s="270"/>
      <c r="CAB74" s="269"/>
      <c r="CAC74" s="269"/>
      <c r="CAD74" s="269"/>
      <c r="CAE74" s="269"/>
      <c r="CAF74" s="269"/>
      <c r="CAG74" s="270"/>
      <c r="CAH74" s="269"/>
      <c r="CAI74" s="269"/>
      <c r="CAJ74" s="269"/>
      <c r="CAK74" s="269"/>
      <c r="CAL74" s="269"/>
      <c r="CAM74" s="270"/>
      <c r="CAN74" s="269"/>
      <c r="CAO74" s="269"/>
      <c r="CAP74" s="269"/>
      <c r="CAQ74" s="269"/>
      <c r="CAR74" s="269"/>
      <c r="CAS74" s="270"/>
      <c r="CAT74" s="269"/>
      <c r="CAU74" s="269"/>
      <c r="CAV74" s="269"/>
      <c r="CAW74" s="269"/>
      <c r="CAX74" s="269"/>
      <c r="CAY74" s="270"/>
      <c r="CAZ74" s="269"/>
      <c r="CBA74" s="269"/>
      <c r="CBB74" s="269"/>
      <c r="CBC74" s="269"/>
      <c r="CBD74" s="269"/>
      <c r="CBE74" s="270"/>
      <c r="CBF74" s="269"/>
      <c r="CBG74" s="269"/>
      <c r="CBH74" s="269"/>
      <c r="CBI74" s="269"/>
      <c r="CBJ74" s="269"/>
      <c r="CBK74" s="270"/>
      <c r="CBL74" s="269"/>
      <c r="CBM74" s="269"/>
      <c r="CBN74" s="269"/>
      <c r="CBO74" s="269"/>
      <c r="CBP74" s="269"/>
      <c r="CBQ74" s="270"/>
      <c r="CBR74" s="269"/>
      <c r="CBS74" s="269"/>
      <c r="CBT74" s="269"/>
      <c r="CBU74" s="269"/>
      <c r="CBV74" s="269"/>
      <c r="CBW74" s="270"/>
      <c r="CBX74" s="269"/>
      <c r="CBY74" s="269"/>
      <c r="CBZ74" s="269"/>
      <c r="CCA74" s="269"/>
      <c r="CCB74" s="269"/>
      <c r="CCC74" s="270"/>
      <c r="CCD74" s="269"/>
      <c r="CCE74" s="269"/>
      <c r="CCF74" s="269"/>
      <c r="CCG74" s="269"/>
      <c r="CCH74" s="269"/>
      <c r="CCI74" s="270"/>
      <c r="CCJ74" s="269"/>
      <c r="CCK74" s="269"/>
      <c r="CCL74" s="269"/>
      <c r="CCM74" s="269"/>
      <c r="CCN74" s="269"/>
      <c r="CCO74" s="270"/>
      <c r="CCP74" s="269"/>
      <c r="CCQ74" s="269"/>
      <c r="CCR74" s="269"/>
      <c r="CCS74" s="269"/>
      <c r="CCT74" s="269"/>
      <c r="CCU74" s="270"/>
      <c r="CCV74" s="269"/>
      <c r="CCW74" s="269"/>
      <c r="CCX74" s="269"/>
      <c r="CCY74" s="269"/>
      <c r="CCZ74" s="269"/>
      <c r="CDA74" s="270"/>
      <c r="CDB74" s="269"/>
      <c r="CDC74" s="269"/>
      <c r="CDD74" s="269"/>
      <c r="CDE74" s="269"/>
      <c r="CDF74" s="269"/>
      <c r="CDG74" s="270"/>
      <c r="CDH74" s="269"/>
      <c r="CDI74" s="269"/>
      <c r="CDJ74" s="269"/>
      <c r="CDK74" s="269"/>
      <c r="CDL74" s="269"/>
      <c r="CDM74" s="270"/>
      <c r="CDN74" s="269"/>
      <c r="CDO74" s="269"/>
      <c r="CDP74" s="269"/>
      <c r="CDQ74" s="269"/>
      <c r="CDR74" s="269"/>
      <c r="CDS74" s="270"/>
      <c r="CDT74" s="269"/>
      <c r="CDU74" s="269"/>
      <c r="CDV74" s="269"/>
      <c r="CDW74" s="269"/>
      <c r="CDX74" s="269"/>
      <c r="CDY74" s="270"/>
      <c r="CDZ74" s="269"/>
      <c r="CEA74" s="269"/>
      <c r="CEB74" s="269"/>
      <c r="CEC74" s="269"/>
      <c r="CED74" s="269"/>
      <c r="CEE74" s="270"/>
      <c r="CEF74" s="269"/>
      <c r="CEG74" s="269"/>
      <c r="CEH74" s="269"/>
      <c r="CEI74" s="269"/>
      <c r="CEJ74" s="269"/>
      <c r="CEK74" s="270"/>
      <c r="CEL74" s="269"/>
      <c r="CEM74" s="269"/>
      <c r="CEN74" s="269"/>
      <c r="CEO74" s="269"/>
      <c r="CEP74" s="269"/>
      <c r="CEQ74" s="270"/>
      <c r="CER74" s="269"/>
      <c r="CES74" s="269"/>
      <c r="CET74" s="269"/>
      <c r="CEU74" s="269"/>
      <c r="CEV74" s="269"/>
      <c r="CEW74" s="270"/>
      <c r="CEX74" s="269"/>
      <c r="CEY74" s="269"/>
      <c r="CEZ74" s="269"/>
      <c r="CFA74" s="269"/>
      <c r="CFB74" s="269"/>
      <c r="CFC74" s="270"/>
      <c r="CFD74" s="269"/>
      <c r="CFE74" s="269"/>
      <c r="CFF74" s="269"/>
      <c r="CFG74" s="269"/>
      <c r="CFH74" s="269"/>
      <c r="CFI74" s="270"/>
      <c r="CFJ74" s="269"/>
      <c r="CFK74" s="269"/>
      <c r="CFL74" s="269"/>
      <c r="CFM74" s="269"/>
      <c r="CFN74" s="269"/>
      <c r="CFO74" s="270"/>
      <c r="CFP74" s="269"/>
      <c r="CFQ74" s="269"/>
      <c r="CFR74" s="269"/>
      <c r="CFS74" s="269"/>
      <c r="CFT74" s="269"/>
      <c r="CFU74" s="270"/>
      <c r="CFV74" s="269"/>
      <c r="CFW74" s="269"/>
      <c r="CFX74" s="269"/>
      <c r="CFY74" s="269"/>
      <c r="CFZ74" s="269"/>
      <c r="CGA74" s="270"/>
      <c r="CGB74" s="269"/>
      <c r="CGC74" s="269"/>
      <c r="CGD74" s="269"/>
      <c r="CGE74" s="269"/>
      <c r="CGF74" s="269"/>
      <c r="CGG74" s="270"/>
      <c r="CGH74" s="269"/>
      <c r="CGI74" s="269"/>
      <c r="CGJ74" s="269"/>
      <c r="CGK74" s="269"/>
      <c r="CGL74" s="269"/>
      <c r="CGM74" s="270"/>
      <c r="CGN74" s="269"/>
      <c r="CGO74" s="269"/>
      <c r="CGP74" s="269"/>
      <c r="CGQ74" s="269"/>
      <c r="CGR74" s="269"/>
      <c r="CGS74" s="270"/>
      <c r="CGT74" s="269"/>
      <c r="CGU74" s="269"/>
      <c r="CGV74" s="269"/>
      <c r="CGW74" s="269"/>
      <c r="CGX74" s="269"/>
      <c r="CGY74" s="270"/>
      <c r="CGZ74" s="269"/>
      <c r="CHA74" s="269"/>
      <c r="CHB74" s="269"/>
      <c r="CHC74" s="269"/>
      <c r="CHD74" s="269"/>
      <c r="CHE74" s="270"/>
      <c r="CHF74" s="269"/>
      <c r="CHG74" s="269"/>
      <c r="CHH74" s="269"/>
      <c r="CHI74" s="269"/>
      <c r="CHJ74" s="269"/>
      <c r="CHK74" s="270"/>
      <c r="CHL74" s="269"/>
      <c r="CHM74" s="269"/>
      <c r="CHN74" s="269"/>
      <c r="CHO74" s="269"/>
      <c r="CHP74" s="269"/>
      <c r="CHQ74" s="270"/>
      <c r="CHR74" s="269"/>
      <c r="CHS74" s="269"/>
      <c r="CHT74" s="269"/>
      <c r="CHU74" s="269"/>
      <c r="CHV74" s="269"/>
      <c r="CHW74" s="270"/>
      <c r="CHX74" s="269"/>
      <c r="CHY74" s="269"/>
      <c r="CHZ74" s="269"/>
      <c r="CIA74" s="269"/>
      <c r="CIB74" s="269"/>
      <c r="CIC74" s="270"/>
      <c r="CID74" s="269"/>
      <c r="CIE74" s="269"/>
      <c r="CIF74" s="269"/>
      <c r="CIG74" s="269"/>
      <c r="CIH74" s="269"/>
      <c r="CII74" s="270"/>
      <c r="CIJ74" s="269"/>
      <c r="CIK74" s="269"/>
      <c r="CIL74" s="269"/>
      <c r="CIM74" s="269"/>
      <c r="CIN74" s="269"/>
      <c r="CIO74" s="270"/>
      <c r="CIP74" s="269"/>
      <c r="CIQ74" s="269"/>
      <c r="CIR74" s="269"/>
      <c r="CIS74" s="269"/>
      <c r="CIT74" s="269"/>
      <c r="CIU74" s="270"/>
      <c r="CIV74" s="269"/>
      <c r="CIW74" s="269"/>
      <c r="CIX74" s="269"/>
      <c r="CIY74" s="269"/>
      <c r="CIZ74" s="269"/>
      <c r="CJA74" s="270"/>
      <c r="CJB74" s="269"/>
      <c r="CJC74" s="269"/>
      <c r="CJD74" s="269"/>
      <c r="CJE74" s="269"/>
      <c r="CJF74" s="269"/>
      <c r="CJG74" s="270"/>
      <c r="CJH74" s="269"/>
      <c r="CJI74" s="269"/>
      <c r="CJJ74" s="269"/>
      <c r="CJK74" s="269"/>
      <c r="CJL74" s="269"/>
      <c r="CJM74" s="270"/>
      <c r="CJN74" s="269"/>
      <c r="CJO74" s="269"/>
      <c r="CJP74" s="269"/>
      <c r="CJQ74" s="269"/>
      <c r="CJR74" s="269"/>
      <c r="CJS74" s="270"/>
      <c r="CJT74" s="269"/>
      <c r="CJU74" s="269"/>
      <c r="CJV74" s="269"/>
      <c r="CJW74" s="269"/>
      <c r="CJX74" s="269"/>
      <c r="CJY74" s="270"/>
      <c r="CJZ74" s="269"/>
      <c r="CKA74" s="269"/>
      <c r="CKB74" s="269"/>
      <c r="CKC74" s="269"/>
      <c r="CKD74" s="269"/>
      <c r="CKE74" s="270"/>
      <c r="CKF74" s="269"/>
      <c r="CKG74" s="269"/>
      <c r="CKH74" s="269"/>
      <c r="CKI74" s="269"/>
      <c r="CKJ74" s="269"/>
      <c r="CKK74" s="270"/>
      <c r="CKL74" s="269"/>
      <c r="CKM74" s="269"/>
      <c r="CKN74" s="269"/>
      <c r="CKO74" s="269"/>
      <c r="CKP74" s="269"/>
      <c r="CKQ74" s="270"/>
      <c r="CKR74" s="269"/>
      <c r="CKS74" s="269"/>
      <c r="CKT74" s="269"/>
      <c r="CKU74" s="269"/>
      <c r="CKV74" s="269"/>
      <c r="CKW74" s="270"/>
      <c r="CKX74" s="269"/>
      <c r="CKY74" s="269"/>
      <c r="CKZ74" s="269"/>
      <c r="CLA74" s="269"/>
      <c r="CLB74" s="269"/>
      <c r="CLC74" s="270"/>
      <c r="CLD74" s="269"/>
      <c r="CLE74" s="269"/>
      <c r="CLF74" s="269"/>
      <c r="CLG74" s="269"/>
      <c r="CLH74" s="269"/>
      <c r="CLI74" s="270"/>
      <c r="CLJ74" s="269"/>
      <c r="CLK74" s="269"/>
      <c r="CLL74" s="269"/>
      <c r="CLM74" s="269"/>
      <c r="CLN74" s="269"/>
      <c r="CLO74" s="270"/>
      <c r="CLP74" s="269"/>
      <c r="CLQ74" s="269"/>
      <c r="CLR74" s="269"/>
      <c r="CLS74" s="269"/>
      <c r="CLT74" s="269"/>
      <c r="CLU74" s="270"/>
      <c r="CLV74" s="269"/>
      <c r="CLW74" s="269"/>
      <c r="CLX74" s="269"/>
      <c r="CLY74" s="269"/>
      <c r="CLZ74" s="269"/>
      <c r="CMA74" s="270"/>
      <c r="CMB74" s="269"/>
      <c r="CMC74" s="269"/>
      <c r="CMD74" s="269"/>
      <c r="CME74" s="269"/>
      <c r="CMF74" s="269"/>
      <c r="CMG74" s="270"/>
      <c r="CMH74" s="269"/>
      <c r="CMI74" s="269"/>
      <c r="CMJ74" s="269"/>
      <c r="CMK74" s="269"/>
      <c r="CML74" s="269"/>
      <c r="CMM74" s="270"/>
      <c r="CMN74" s="269"/>
      <c r="CMO74" s="269"/>
      <c r="CMP74" s="269"/>
      <c r="CMQ74" s="269"/>
      <c r="CMR74" s="269"/>
      <c r="CMS74" s="270"/>
      <c r="CMT74" s="269"/>
      <c r="CMU74" s="269"/>
      <c r="CMV74" s="269"/>
      <c r="CMW74" s="269"/>
      <c r="CMX74" s="269"/>
      <c r="CMY74" s="270"/>
      <c r="CMZ74" s="269"/>
      <c r="CNA74" s="269"/>
      <c r="CNB74" s="269"/>
      <c r="CNC74" s="269"/>
      <c r="CND74" s="269"/>
      <c r="CNE74" s="270"/>
      <c r="CNF74" s="269"/>
      <c r="CNG74" s="269"/>
      <c r="CNH74" s="269"/>
      <c r="CNI74" s="269"/>
      <c r="CNJ74" s="269"/>
      <c r="CNK74" s="270"/>
      <c r="CNL74" s="269"/>
      <c r="CNM74" s="269"/>
      <c r="CNN74" s="269"/>
      <c r="CNO74" s="269"/>
      <c r="CNP74" s="269"/>
      <c r="CNQ74" s="270"/>
      <c r="CNR74" s="269"/>
      <c r="CNS74" s="269"/>
      <c r="CNT74" s="269"/>
      <c r="CNU74" s="269"/>
      <c r="CNV74" s="269"/>
      <c r="CNW74" s="270"/>
      <c r="CNX74" s="269"/>
      <c r="CNY74" s="269"/>
      <c r="CNZ74" s="269"/>
      <c r="COA74" s="269"/>
      <c r="COB74" s="269"/>
      <c r="COC74" s="270"/>
      <c r="COD74" s="269"/>
      <c r="COE74" s="269"/>
      <c r="COF74" s="269"/>
      <c r="COG74" s="269"/>
      <c r="COH74" s="269"/>
      <c r="COI74" s="270"/>
      <c r="COJ74" s="269"/>
      <c r="COK74" s="269"/>
      <c r="COL74" s="269"/>
      <c r="COM74" s="269"/>
      <c r="CON74" s="269"/>
      <c r="COO74" s="270"/>
      <c r="COP74" s="269"/>
      <c r="COQ74" s="269"/>
      <c r="COR74" s="269"/>
      <c r="COS74" s="269"/>
      <c r="COT74" s="269"/>
      <c r="COU74" s="270"/>
      <c r="COV74" s="269"/>
      <c r="COW74" s="269"/>
      <c r="COX74" s="269"/>
      <c r="COY74" s="269"/>
      <c r="COZ74" s="269"/>
      <c r="CPA74" s="270"/>
      <c r="CPB74" s="269"/>
      <c r="CPC74" s="269"/>
      <c r="CPD74" s="269"/>
      <c r="CPE74" s="269"/>
      <c r="CPF74" s="269"/>
      <c r="CPG74" s="270"/>
      <c r="CPH74" s="269"/>
      <c r="CPI74" s="269"/>
      <c r="CPJ74" s="269"/>
      <c r="CPK74" s="269"/>
      <c r="CPL74" s="269"/>
      <c r="CPM74" s="270"/>
      <c r="CPN74" s="269"/>
      <c r="CPO74" s="269"/>
      <c r="CPP74" s="269"/>
      <c r="CPQ74" s="269"/>
      <c r="CPR74" s="269"/>
      <c r="CPS74" s="270"/>
      <c r="CPT74" s="269"/>
      <c r="CPU74" s="269"/>
      <c r="CPV74" s="269"/>
      <c r="CPW74" s="269"/>
      <c r="CPX74" s="269"/>
      <c r="CPY74" s="270"/>
      <c r="CPZ74" s="269"/>
      <c r="CQA74" s="269"/>
      <c r="CQB74" s="269"/>
      <c r="CQC74" s="269"/>
      <c r="CQD74" s="269"/>
      <c r="CQE74" s="270"/>
      <c r="CQF74" s="269"/>
      <c r="CQG74" s="269"/>
      <c r="CQH74" s="269"/>
      <c r="CQI74" s="269"/>
      <c r="CQJ74" s="269"/>
      <c r="CQK74" s="270"/>
      <c r="CQL74" s="269"/>
      <c r="CQM74" s="269"/>
      <c r="CQN74" s="269"/>
      <c r="CQO74" s="269"/>
      <c r="CQP74" s="269"/>
      <c r="CQQ74" s="270"/>
      <c r="CQR74" s="269"/>
      <c r="CQS74" s="269"/>
      <c r="CQT74" s="269"/>
      <c r="CQU74" s="269"/>
      <c r="CQV74" s="269"/>
      <c r="CQW74" s="270"/>
      <c r="CQX74" s="269"/>
      <c r="CQY74" s="269"/>
      <c r="CQZ74" s="269"/>
      <c r="CRA74" s="269"/>
      <c r="CRB74" s="269"/>
      <c r="CRC74" s="270"/>
      <c r="CRD74" s="269"/>
      <c r="CRE74" s="269"/>
      <c r="CRF74" s="269"/>
      <c r="CRG74" s="269"/>
      <c r="CRH74" s="269"/>
      <c r="CRI74" s="270"/>
      <c r="CRJ74" s="269"/>
      <c r="CRK74" s="269"/>
      <c r="CRL74" s="269"/>
      <c r="CRM74" s="269"/>
      <c r="CRN74" s="269"/>
      <c r="CRO74" s="270"/>
      <c r="CRP74" s="269"/>
      <c r="CRQ74" s="269"/>
      <c r="CRR74" s="269"/>
      <c r="CRS74" s="269"/>
      <c r="CRT74" s="269"/>
      <c r="CRU74" s="270"/>
      <c r="CRV74" s="269"/>
      <c r="CRW74" s="269"/>
      <c r="CRX74" s="269"/>
      <c r="CRY74" s="269"/>
      <c r="CRZ74" s="269"/>
      <c r="CSA74" s="270"/>
      <c r="CSB74" s="269"/>
      <c r="CSC74" s="269"/>
      <c r="CSD74" s="269"/>
      <c r="CSE74" s="269"/>
      <c r="CSF74" s="269"/>
      <c r="CSG74" s="270"/>
      <c r="CSH74" s="269"/>
      <c r="CSI74" s="269"/>
      <c r="CSJ74" s="269"/>
      <c r="CSK74" s="269"/>
      <c r="CSL74" s="269"/>
      <c r="CSM74" s="270"/>
      <c r="CSN74" s="269"/>
      <c r="CSO74" s="269"/>
      <c r="CSP74" s="269"/>
      <c r="CSQ74" s="269"/>
      <c r="CSR74" s="269"/>
      <c r="CSS74" s="270"/>
      <c r="CST74" s="269"/>
      <c r="CSU74" s="269"/>
      <c r="CSV74" s="269"/>
      <c r="CSW74" s="269"/>
      <c r="CSX74" s="269"/>
      <c r="CSY74" s="270"/>
      <c r="CSZ74" s="269"/>
      <c r="CTA74" s="269"/>
      <c r="CTB74" s="269"/>
      <c r="CTC74" s="269"/>
      <c r="CTD74" s="269"/>
      <c r="CTE74" s="270"/>
      <c r="CTF74" s="269"/>
      <c r="CTG74" s="269"/>
      <c r="CTH74" s="269"/>
      <c r="CTI74" s="269"/>
      <c r="CTJ74" s="269"/>
      <c r="CTK74" s="270"/>
      <c r="CTL74" s="269"/>
      <c r="CTM74" s="269"/>
      <c r="CTN74" s="269"/>
      <c r="CTO74" s="269"/>
      <c r="CTP74" s="269"/>
      <c r="CTQ74" s="270"/>
      <c r="CTR74" s="269"/>
      <c r="CTS74" s="269"/>
      <c r="CTT74" s="269"/>
      <c r="CTU74" s="269"/>
      <c r="CTV74" s="269"/>
      <c r="CTW74" s="270"/>
      <c r="CTX74" s="269"/>
      <c r="CTY74" s="269"/>
      <c r="CTZ74" s="269"/>
      <c r="CUA74" s="269"/>
      <c r="CUB74" s="269"/>
      <c r="CUC74" s="270"/>
      <c r="CUD74" s="269"/>
      <c r="CUE74" s="269"/>
      <c r="CUF74" s="269"/>
      <c r="CUG74" s="269"/>
      <c r="CUH74" s="269"/>
      <c r="CUI74" s="270"/>
      <c r="CUJ74" s="269"/>
      <c r="CUK74" s="269"/>
      <c r="CUL74" s="269"/>
      <c r="CUM74" s="269"/>
      <c r="CUN74" s="269"/>
      <c r="CUO74" s="270"/>
      <c r="CUP74" s="269"/>
      <c r="CUQ74" s="269"/>
      <c r="CUR74" s="269"/>
      <c r="CUS74" s="269"/>
      <c r="CUT74" s="269"/>
      <c r="CUU74" s="270"/>
      <c r="CUV74" s="269"/>
      <c r="CUW74" s="269"/>
      <c r="CUX74" s="269"/>
      <c r="CUY74" s="269"/>
      <c r="CUZ74" s="269"/>
      <c r="CVA74" s="270"/>
      <c r="CVB74" s="269"/>
      <c r="CVC74" s="269"/>
      <c r="CVD74" s="269"/>
      <c r="CVE74" s="269"/>
      <c r="CVF74" s="269"/>
      <c r="CVG74" s="270"/>
      <c r="CVH74" s="269"/>
      <c r="CVI74" s="269"/>
      <c r="CVJ74" s="269"/>
      <c r="CVK74" s="269"/>
      <c r="CVL74" s="269"/>
      <c r="CVM74" s="270"/>
      <c r="CVN74" s="269"/>
      <c r="CVO74" s="269"/>
      <c r="CVP74" s="269"/>
      <c r="CVQ74" s="269"/>
      <c r="CVR74" s="269"/>
      <c r="CVS74" s="270"/>
      <c r="CVT74" s="269"/>
      <c r="CVU74" s="269"/>
      <c r="CVV74" s="269"/>
      <c r="CVW74" s="269"/>
      <c r="CVX74" s="269"/>
      <c r="CVY74" s="270"/>
      <c r="CVZ74" s="269"/>
      <c r="CWA74" s="269"/>
      <c r="CWB74" s="269"/>
      <c r="CWC74" s="269"/>
      <c r="CWD74" s="269"/>
      <c r="CWE74" s="270"/>
      <c r="CWF74" s="269"/>
      <c r="CWG74" s="269"/>
      <c r="CWH74" s="269"/>
      <c r="CWI74" s="269"/>
      <c r="CWJ74" s="269"/>
      <c r="CWK74" s="270"/>
      <c r="CWL74" s="269"/>
      <c r="CWM74" s="269"/>
      <c r="CWN74" s="269"/>
      <c r="CWO74" s="269"/>
      <c r="CWP74" s="269"/>
      <c r="CWQ74" s="270"/>
      <c r="CWR74" s="269"/>
      <c r="CWS74" s="269"/>
      <c r="CWT74" s="269"/>
      <c r="CWU74" s="269"/>
      <c r="CWV74" s="269"/>
      <c r="CWW74" s="270"/>
      <c r="CWX74" s="269"/>
      <c r="CWY74" s="269"/>
      <c r="CWZ74" s="269"/>
      <c r="CXA74" s="269"/>
      <c r="CXB74" s="269"/>
      <c r="CXC74" s="270"/>
      <c r="CXD74" s="269"/>
      <c r="CXE74" s="269"/>
      <c r="CXF74" s="269"/>
      <c r="CXG74" s="269"/>
      <c r="CXH74" s="269"/>
      <c r="CXI74" s="270"/>
      <c r="CXJ74" s="269"/>
      <c r="CXK74" s="269"/>
      <c r="CXL74" s="269"/>
      <c r="CXM74" s="269"/>
      <c r="CXN74" s="269"/>
      <c r="CXO74" s="270"/>
      <c r="CXP74" s="269"/>
      <c r="CXQ74" s="269"/>
      <c r="CXR74" s="269"/>
      <c r="CXS74" s="269"/>
      <c r="CXT74" s="269"/>
      <c r="CXU74" s="270"/>
      <c r="CXV74" s="269"/>
      <c r="CXW74" s="269"/>
      <c r="CXX74" s="269"/>
      <c r="CXY74" s="269"/>
      <c r="CXZ74" s="269"/>
      <c r="CYA74" s="270"/>
      <c r="CYB74" s="269"/>
      <c r="CYC74" s="269"/>
      <c r="CYD74" s="269"/>
      <c r="CYE74" s="269"/>
      <c r="CYF74" s="269"/>
      <c r="CYG74" s="270"/>
      <c r="CYH74" s="269"/>
      <c r="CYI74" s="269"/>
      <c r="CYJ74" s="269"/>
      <c r="CYK74" s="269"/>
      <c r="CYL74" s="269"/>
      <c r="CYM74" s="270"/>
      <c r="CYN74" s="269"/>
      <c r="CYO74" s="269"/>
      <c r="CYP74" s="269"/>
      <c r="CYQ74" s="269"/>
      <c r="CYR74" s="269"/>
      <c r="CYS74" s="270"/>
      <c r="CYT74" s="269"/>
      <c r="CYU74" s="269"/>
      <c r="CYV74" s="269"/>
      <c r="CYW74" s="269"/>
      <c r="CYX74" s="269"/>
      <c r="CYY74" s="270"/>
      <c r="CYZ74" s="269"/>
      <c r="CZA74" s="269"/>
      <c r="CZB74" s="269"/>
      <c r="CZC74" s="269"/>
      <c r="CZD74" s="269"/>
      <c r="CZE74" s="270"/>
      <c r="CZF74" s="269"/>
      <c r="CZG74" s="269"/>
      <c r="CZH74" s="269"/>
      <c r="CZI74" s="269"/>
      <c r="CZJ74" s="269"/>
      <c r="CZK74" s="270"/>
      <c r="CZL74" s="269"/>
      <c r="CZM74" s="269"/>
      <c r="CZN74" s="269"/>
      <c r="CZO74" s="269"/>
      <c r="CZP74" s="269"/>
      <c r="CZQ74" s="270"/>
      <c r="CZR74" s="269"/>
      <c r="CZS74" s="269"/>
      <c r="CZT74" s="269"/>
      <c r="CZU74" s="269"/>
      <c r="CZV74" s="269"/>
      <c r="CZW74" s="270"/>
      <c r="CZX74" s="269"/>
      <c r="CZY74" s="269"/>
      <c r="CZZ74" s="269"/>
      <c r="DAA74" s="269"/>
      <c r="DAB74" s="269"/>
      <c r="DAC74" s="270"/>
      <c r="DAD74" s="269"/>
      <c r="DAE74" s="269"/>
      <c r="DAF74" s="269"/>
      <c r="DAG74" s="269"/>
      <c r="DAH74" s="269"/>
      <c r="DAI74" s="270"/>
      <c r="DAJ74" s="269"/>
      <c r="DAK74" s="269"/>
      <c r="DAL74" s="269"/>
      <c r="DAM74" s="269"/>
      <c r="DAN74" s="269"/>
      <c r="DAO74" s="270"/>
      <c r="DAP74" s="269"/>
      <c r="DAQ74" s="269"/>
      <c r="DAR74" s="269"/>
      <c r="DAS74" s="269"/>
      <c r="DAT74" s="269"/>
      <c r="DAU74" s="270"/>
      <c r="DAV74" s="269"/>
      <c r="DAW74" s="269"/>
      <c r="DAX74" s="269"/>
      <c r="DAY74" s="269"/>
      <c r="DAZ74" s="269"/>
      <c r="DBA74" s="270"/>
      <c r="DBB74" s="269"/>
      <c r="DBC74" s="269"/>
      <c r="DBD74" s="269"/>
      <c r="DBE74" s="269"/>
      <c r="DBF74" s="269"/>
      <c r="DBG74" s="270"/>
      <c r="DBH74" s="269"/>
      <c r="DBI74" s="269"/>
      <c r="DBJ74" s="269"/>
      <c r="DBK74" s="269"/>
      <c r="DBL74" s="269"/>
      <c r="DBM74" s="270"/>
      <c r="DBN74" s="269"/>
      <c r="DBO74" s="269"/>
      <c r="DBP74" s="269"/>
      <c r="DBQ74" s="269"/>
      <c r="DBR74" s="269"/>
      <c r="DBS74" s="270"/>
      <c r="DBT74" s="269"/>
      <c r="DBU74" s="269"/>
      <c r="DBV74" s="269"/>
      <c r="DBW74" s="269"/>
      <c r="DBX74" s="269"/>
      <c r="DBY74" s="270"/>
      <c r="DBZ74" s="269"/>
      <c r="DCA74" s="269"/>
      <c r="DCB74" s="269"/>
      <c r="DCC74" s="269"/>
      <c r="DCD74" s="269"/>
      <c r="DCE74" s="270"/>
      <c r="DCF74" s="269"/>
      <c r="DCG74" s="269"/>
      <c r="DCH74" s="269"/>
      <c r="DCI74" s="269"/>
      <c r="DCJ74" s="269"/>
      <c r="DCK74" s="270"/>
      <c r="DCL74" s="269"/>
      <c r="DCM74" s="269"/>
      <c r="DCN74" s="269"/>
      <c r="DCO74" s="269"/>
      <c r="DCP74" s="269"/>
      <c r="DCQ74" s="270"/>
      <c r="DCR74" s="269"/>
      <c r="DCS74" s="269"/>
      <c r="DCT74" s="269"/>
      <c r="DCU74" s="269"/>
      <c r="DCV74" s="269"/>
      <c r="DCW74" s="270"/>
      <c r="DCX74" s="269"/>
      <c r="DCY74" s="269"/>
      <c r="DCZ74" s="269"/>
      <c r="DDA74" s="269"/>
      <c r="DDB74" s="269"/>
      <c r="DDC74" s="270"/>
      <c r="DDD74" s="269"/>
      <c r="DDE74" s="269"/>
      <c r="DDF74" s="269"/>
      <c r="DDG74" s="269"/>
      <c r="DDH74" s="269"/>
      <c r="DDI74" s="270"/>
      <c r="DDJ74" s="269"/>
      <c r="DDK74" s="269"/>
      <c r="DDL74" s="269"/>
      <c r="DDM74" s="269"/>
      <c r="DDN74" s="269"/>
      <c r="DDO74" s="270"/>
      <c r="DDP74" s="269"/>
      <c r="DDQ74" s="269"/>
      <c r="DDR74" s="269"/>
      <c r="DDS74" s="269"/>
      <c r="DDT74" s="269"/>
      <c r="DDU74" s="270"/>
      <c r="DDV74" s="269"/>
      <c r="DDW74" s="269"/>
      <c r="DDX74" s="269"/>
      <c r="DDY74" s="269"/>
      <c r="DDZ74" s="269"/>
      <c r="DEA74" s="270"/>
      <c r="DEB74" s="269"/>
      <c r="DEC74" s="269"/>
      <c r="DED74" s="269"/>
      <c r="DEE74" s="269"/>
      <c r="DEF74" s="269"/>
      <c r="DEG74" s="270"/>
      <c r="DEH74" s="269"/>
      <c r="DEI74" s="269"/>
      <c r="DEJ74" s="269"/>
      <c r="DEK74" s="269"/>
      <c r="DEL74" s="269"/>
      <c r="DEM74" s="270"/>
      <c r="DEN74" s="269"/>
      <c r="DEO74" s="269"/>
      <c r="DEP74" s="269"/>
      <c r="DEQ74" s="269"/>
      <c r="DER74" s="269"/>
      <c r="DES74" s="270"/>
      <c r="DET74" s="269"/>
      <c r="DEU74" s="269"/>
      <c r="DEV74" s="269"/>
      <c r="DEW74" s="269"/>
      <c r="DEX74" s="269"/>
      <c r="DEY74" s="270"/>
      <c r="DEZ74" s="269"/>
      <c r="DFA74" s="269"/>
      <c r="DFB74" s="269"/>
      <c r="DFC74" s="269"/>
      <c r="DFD74" s="269"/>
      <c r="DFE74" s="270"/>
      <c r="DFF74" s="269"/>
      <c r="DFG74" s="269"/>
      <c r="DFH74" s="269"/>
      <c r="DFI74" s="269"/>
      <c r="DFJ74" s="269"/>
      <c r="DFK74" s="270"/>
      <c r="DFL74" s="269"/>
      <c r="DFM74" s="269"/>
      <c r="DFN74" s="269"/>
      <c r="DFO74" s="269"/>
      <c r="DFP74" s="269"/>
      <c r="DFQ74" s="270"/>
      <c r="DFR74" s="269"/>
      <c r="DFS74" s="269"/>
      <c r="DFT74" s="269"/>
      <c r="DFU74" s="269"/>
      <c r="DFV74" s="269"/>
      <c r="DFW74" s="270"/>
      <c r="DFX74" s="269"/>
      <c r="DFY74" s="269"/>
      <c r="DFZ74" s="269"/>
      <c r="DGA74" s="269"/>
      <c r="DGB74" s="269"/>
      <c r="DGC74" s="270"/>
      <c r="DGD74" s="269"/>
      <c r="DGE74" s="269"/>
      <c r="DGF74" s="269"/>
      <c r="DGG74" s="269"/>
      <c r="DGH74" s="269"/>
      <c r="DGI74" s="270"/>
      <c r="DGJ74" s="269"/>
      <c r="DGK74" s="269"/>
      <c r="DGL74" s="269"/>
      <c r="DGM74" s="269"/>
      <c r="DGN74" s="269"/>
      <c r="DGO74" s="270"/>
      <c r="DGP74" s="269"/>
      <c r="DGQ74" s="269"/>
      <c r="DGR74" s="269"/>
      <c r="DGS74" s="269"/>
      <c r="DGT74" s="269"/>
      <c r="DGU74" s="270"/>
      <c r="DGV74" s="269"/>
      <c r="DGW74" s="269"/>
      <c r="DGX74" s="269"/>
      <c r="DGY74" s="269"/>
      <c r="DGZ74" s="269"/>
      <c r="DHA74" s="270"/>
      <c r="DHB74" s="269"/>
      <c r="DHC74" s="269"/>
      <c r="DHD74" s="269"/>
      <c r="DHE74" s="269"/>
      <c r="DHF74" s="269"/>
      <c r="DHG74" s="270"/>
      <c r="DHH74" s="269"/>
      <c r="DHI74" s="269"/>
      <c r="DHJ74" s="269"/>
      <c r="DHK74" s="269"/>
      <c r="DHL74" s="269"/>
      <c r="DHM74" s="270"/>
      <c r="DHN74" s="269"/>
      <c r="DHO74" s="269"/>
      <c r="DHP74" s="269"/>
      <c r="DHQ74" s="269"/>
      <c r="DHR74" s="269"/>
      <c r="DHS74" s="270"/>
      <c r="DHT74" s="269"/>
      <c r="DHU74" s="269"/>
      <c r="DHV74" s="269"/>
      <c r="DHW74" s="269"/>
      <c r="DHX74" s="269"/>
      <c r="DHY74" s="270"/>
      <c r="DHZ74" s="269"/>
      <c r="DIA74" s="269"/>
      <c r="DIB74" s="269"/>
      <c r="DIC74" s="269"/>
      <c r="DID74" s="269"/>
      <c r="DIE74" s="270"/>
      <c r="DIF74" s="269"/>
      <c r="DIG74" s="269"/>
      <c r="DIH74" s="269"/>
      <c r="DII74" s="269"/>
      <c r="DIJ74" s="269"/>
      <c r="DIK74" s="270"/>
      <c r="DIL74" s="269"/>
      <c r="DIM74" s="269"/>
      <c r="DIN74" s="269"/>
      <c r="DIO74" s="269"/>
      <c r="DIP74" s="269"/>
      <c r="DIQ74" s="270"/>
      <c r="DIR74" s="269"/>
      <c r="DIS74" s="269"/>
      <c r="DIT74" s="269"/>
      <c r="DIU74" s="269"/>
      <c r="DIV74" s="269"/>
      <c r="DIW74" s="270"/>
      <c r="DIX74" s="269"/>
      <c r="DIY74" s="269"/>
      <c r="DIZ74" s="269"/>
      <c r="DJA74" s="269"/>
      <c r="DJB74" s="269"/>
      <c r="DJC74" s="270"/>
      <c r="DJD74" s="269"/>
      <c r="DJE74" s="269"/>
      <c r="DJF74" s="269"/>
      <c r="DJG74" s="269"/>
      <c r="DJH74" s="269"/>
      <c r="DJI74" s="270"/>
      <c r="DJJ74" s="269"/>
      <c r="DJK74" s="269"/>
      <c r="DJL74" s="269"/>
      <c r="DJM74" s="269"/>
      <c r="DJN74" s="269"/>
      <c r="DJO74" s="270"/>
      <c r="DJP74" s="269"/>
      <c r="DJQ74" s="269"/>
      <c r="DJR74" s="269"/>
      <c r="DJS74" s="269"/>
      <c r="DJT74" s="269"/>
      <c r="DJU74" s="270"/>
      <c r="DJV74" s="269"/>
      <c r="DJW74" s="269"/>
      <c r="DJX74" s="269"/>
      <c r="DJY74" s="269"/>
      <c r="DJZ74" s="269"/>
      <c r="DKA74" s="270"/>
      <c r="DKB74" s="269"/>
      <c r="DKC74" s="269"/>
      <c r="DKD74" s="269"/>
      <c r="DKE74" s="269"/>
      <c r="DKF74" s="269"/>
      <c r="DKG74" s="270"/>
      <c r="DKH74" s="269"/>
      <c r="DKI74" s="269"/>
      <c r="DKJ74" s="269"/>
      <c r="DKK74" s="269"/>
      <c r="DKL74" s="269"/>
      <c r="DKM74" s="270"/>
      <c r="DKN74" s="269"/>
      <c r="DKO74" s="269"/>
      <c r="DKP74" s="269"/>
      <c r="DKQ74" s="269"/>
      <c r="DKR74" s="269"/>
      <c r="DKS74" s="270"/>
      <c r="DKT74" s="269"/>
      <c r="DKU74" s="269"/>
      <c r="DKV74" s="269"/>
      <c r="DKW74" s="269"/>
      <c r="DKX74" s="269"/>
      <c r="DKY74" s="270"/>
      <c r="DKZ74" s="269"/>
      <c r="DLA74" s="269"/>
      <c r="DLB74" s="269"/>
      <c r="DLC74" s="269"/>
      <c r="DLD74" s="269"/>
      <c r="DLE74" s="270"/>
      <c r="DLF74" s="269"/>
      <c r="DLG74" s="269"/>
      <c r="DLH74" s="269"/>
      <c r="DLI74" s="269"/>
      <c r="DLJ74" s="269"/>
      <c r="DLK74" s="270"/>
      <c r="DLL74" s="269"/>
      <c r="DLM74" s="269"/>
      <c r="DLN74" s="269"/>
      <c r="DLO74" s="269"/>
      <c r="DLP74" s="269"/>
      <c r="DLQ74" s="270"/>
      <c r="DLR74" s="269"/>
      <c r="DLS74" s="269"/>
      <c r="DLT74" s="269"/>
      <c r="DLU74" s="269"/>
      <c r="DLV74" s="269"/>
      <c r="DLW74" s="270"/>
      <c r="DLX74" s="269"/>
      <c r="DLY74" s="269"/>
      <c r="DLZ74" s="269"/>
      <c r="DMA74" s="269"/>
      <c r="DMB74" s="269"/>
      <c r="DMC74" s="270"/>
      <c r="DMD74" s="269"/>
      <c r="DME74" s="269"/>
      <c r="DMF74" s="269"/>
      <c r="DMG74" s="269"/>
      <c r="DMH74" s="269"/>
      <c r="DMI74" s="270"/>
      <c r="DMJ74" s="269"/>
      <c r="DMK74" s="269"/>
      <c r="DML74" s="269"/>
      <c r="DMM74" s="269"/>
      <c r="DMN74" s="269"/>
      <c r="DMO74" s="270"/>
      <c r="DMP74" s="269"/>
      <c r="DMQ74" s="269"/>
      <c r="DMR74" s="269"/>
      <c r="DMS74" s="269"/>
      <c r="DMT74" s="269"/>
      <c r="DMU74" s="270"/>
      <c r="DMV74" s="269"/>
      <c r="DMW74" s="269"/>
      <c r="DMX74" s="269"/>
      <c r="DMY74" s="269"/>
      <c r="DMZ74" s="269"/>
      <c r="DNA74" s="270"/>
      <c r="DNB74" s="269"/>
      <c r="DNC74" s="269"/>
      <c r="DND74" s="269"/>
      <c r="DNE74" s="269"/>
      <c r="DNF74" s="269"/>
      <c r="DNG74" s="270"/>
      <c r="DNH74" s="269"/>
      <c r="DNI74" s="269"/>
      <c r="DNJ74" s="269"/>
      <c r="DNK74" s="269"/>
      <c r="DNL74" s="269"/>
      <c r="DNM74" s="270"/>
      <c r="DNN74" s="269"/>
      <c r="DNO74" s="269"/>
      <c r="DNP74" s="269"/>
      <c r="DNQ74" s="269"/>
      <c r="DNR74" s="269"/>
      <c r="DNS74" s="270"/>
      <c r="DNT74" s="269"/>
      <c r="DNU74" s="269"/>
      <c r="DNV74" s="269"/>
      <c r="DNW74" s="269"/>
      <c r="DNX74" s="269"/>
      <c r="DNY74" s="270"/>
      <c r="DNZ74" s="269"/>
      <c r="DOA74" s="269"/>
      <c r="DOB74" s="269"/>
      <c r="DOC74" s="269"/>
      <c r="DOD74" s="269"/>
      <c r="DOE74" s="270"/>
      <c r="DOF74" s="269"/>
      <c r="DOG74" s="269"/>
      <c r="DOH74" s="269"/>
      <c r="DOI74" s="269"/>
      <c r="DOJ74" s="269"/>
      <c r="DOK74" s="270"/>
      <c r="DOL74" s="269"/>
      <c r="DOM74" s="269"/>
      <c r="DON74" s="269"/>
      <c r="DOO74" s="269"/>
      <c r="DOP74" s="269"/>
      <c r="DOQ74" s="270"/>
      <c r="DOR74" s="269"/>
      <c r="DOS74" s="269"/>
      <c r="DOT74" s="269"/>
      <c r="DOU74" s="269"/>
      <c r="DOV74" s="269"/>
      <c r="DOW74" s="270"/>
      <c r="DOX74" s="269"/>
      <c r="DOY74" s="269"/>
      <c r="DOZ74" s="269"/>
      <c r="DPA74" s="269"/>
      <c r="DPB74" s="269"/>
      <c r="DPC74" s="270"/>
      <c r="DPD74" s="269"/>
      <c r="DPE74" s="269"/>
      <c r="DPF74" s="269"/>
      <c r="DPG74" s="269"/>
      <c r="DPH74" s="269"/>
      <c r="DPI74" s="270"/>
      <c r="DPJ74" s="269"/>
      <c r="DPK74" s="269"/>
      <c r="DPL74" s="269"/>
      <c r="DPM74" s="269"/>
      <c r="DPN74" s="269"/>
      <c r="DPO74" s="270"/>
      <c r="DPP74" s="269"/>
      <c r="DPQ74" s="269"/>
      <c r="DPR74" s="269"/>
      <c r="DPS74" s="269"/>
      <c r="DPT74" s="269"/>
      <c r="DPU74" s="270"/>
      <c r="DPV74" s="269"/>
      <c r="DPW74" s="269"/>
      <c r="DPX74" s="269"/>
      <c r="DPY74" s="269"/>
      <c r="DPZ74" s="269"/>
      <c r="DQA74" s="270"/>
      <c r="DQB74" s="269"/>
      <c r="DQC74" s="269"/>
      <c r="DQD74" s="269"/>
      <c r="DQE74" s="269"/>
      <c r="DQF74" s="269"/>
      <c r="DQG74" s="270"/>
      <c r="DQH74" s="269"/>
      <c r="DQI74" s="269"/>
      <c r="DQJ74" s="269"/>
      <c r="DQK74" s="269"/>
      <c r="DQL74" s="269"/>
      <c r="DQM74" s="270"/>
      <c r="DQN74" s="269"/>
      <c r="DQO74" s="269"/>
      <c r="DQP74" s="269"/>
      <c r="DQQ74" s="269"/>
      <c r="DQR74" s="269"/>
      <c r="DQS74" s="270"/>
      <c r="DQT74" s="269"/>
      <c r="DQU74" s="269"/>
      <c r="DQV74" s="269"/>
      <c r="DQW74" s="269"/>
      <c r="DQX74" s="269"/>
      <c r="DQY74" s="270"/>
      <c r="DQZ74" s="269"/>
      <c r="DRA74" s="269"/>
      <c r="DRB74" s="269"/>
      <c r="DRC74" s="269"/>
      <c r="DRD74" s="269"/>
      <c r="DRE74" s="270"/>
      <c r="DRF74" s="269"/>
      <c r="DRG74" s="269"/>
      <c r="DRH74" s="269"/>
      <c r="DRI74" s="269"/>
      <c r="DRJ74" s="269"/>
      <c r="DRK74" s="270"/>
      <c r="DRL74" s="269"/>
      <c r="DRM74" s="269"/>
      <c r="DRN74" s="269"/>
      <c r="DRO74" s="269"/>
      <c r="DRP74" s="269"/>
      <c r="DRQ74" s="270"/>
      <c r="DRR74" s="269"/>
      <c r="DRS74" s="269"/>
      <c r="DRT74" s="269"/>
      <c r="DRU74" s="269"/>
      <c r="DRV74" s="269"/>
      <c r="DRW74" s="270"/>
      <c r="DRX74" s="269"/>
      <c r="DRY74" s="269"/>
      <c r="DRZ74" s="269"/>
      <c r="DSA74" s="269"/>
      <c r="DSB74" s="269"/>
      <c r="DSC74" s="270"/>
      <c r="DSD74" s="269"/>
      <c r="DSE74" s="269"/>
      <c r="DSF74" s="269"/>
      <c r="DSG74" s="269"/>
      <c r="DSH74" s="269"/>
      <c r="DSI74" s="270"/>
      <c r="DSJ74" s="269"/>
      <c r="DSK74" s="269"/>
      <c r="DSL74" s="269"/>
      <c r="DSM74" s="269"/>
      <c r="DSN74" s="269"/>
      <c r="DSO74" s="270"/>
      <c r="DSP74" s="269"/>
      <c r="DSQ74" s="269"/>
      <c r="DSR74" s="269"/>
      <c r="DSS74" s="269"/>
      <c r="DST74" s="269"/>
      <c r="DSU74" s="270"/>
      <c r="DSV74" s="269"/>
      <c r="DSW74" s="269"/>
      <c r="DSX74" s="269"/>
      <c r="DSY74" s="269"/>
      <c r="DSZ74" s="269"/>
      <c r="DTA74" s="270"/>
      <c r="DTB74" s="269"/>
      <c r="DTC74" s="269"/>
      <c r="DTD74" s="269"/>
      <c r="DTE74" s="269"/>
      <c r="DTF74" s="269"/>
      <c r="DTG74" s="270"/>
      <c r="DTH74" s="269"/>
      <c r="DTI74" s="269"/>
      <c r="DTJ74" s="269"/>
      <c r="DTK74" s="269"/>
      <c r="DTL74" s="269"/>
      <c r="DTM74" s="270"/>
      <c r="DTN74" s="269"/>
      <c r="DTO74" s="269"/>
      <c r="DTP74" s="269"/>
      <c r="DTQ74" s="269"/>
      <c r="DTR74" s="269"/>
      <c r="DTS74" s="270"/>
      <c r="DTT74" s="269"/>
      <c r="DTU74" s="269"/>
      <c r="DTV74" s="269"/>
      <c r="DTW74" s="269"/>
      <c r="DTX74" s="269"/>
      <c r="DTY74" s="270"/>
      <c r="DTZ74" s="269"/>
      <c r="DUA74" s="269"/>
      <c r="DUB74" s="269"/>
      <c r="DUC74" s="269"/>
      <c r="DUD74" s="269"/>
      <c r="DUE74" s="270"/>
      <c r="DUF74" s="269"/>
      <c r="DUG74" s="269"/>
      <c r="DUH74" s="269"/>
      <c r="DUI74" s="269"/>
      <c r="DUJ74" s="269"/>
      <c r="DUK74" s="270"/>
      <c r="DUL74" s="269"/>
      <c r="DUM74" s="269"/>
      <c r="DUN74" s="269"/>
      <c r="DUO74" s="269"/>
      <c r="DUP74" s="269"/>
      <c r="DUQ74" s="270"/>
      <c r="DUR74" s="269"/>
      <c r="DUS74" s="269"/>
      <c r="DUT74" s="269"/>
      <c r="DUU74" s="269"/>
      <c r="DUV74" s="269"/>
      <c r="DUW74" s="270"/>
      <c r="DUX74" s="269"/>
      <c r="DUY74" s="269"/>
      <c r="DUZ74" s="269"/>
      <c r="DVA74" s="269"/>
      <c r="DVB74" s="269"/>
      <c r="DVC74" s="270"/>
      <c r="DVD74" s="269"/>
      <c r="DVE74" s="269"/>
      <c r="DVF74" s="269"/>
      <c r="DVG74" s="269"/>
      <c r="DVH74" s="269"/>
      <c r="DVI74" s="270"/>
      <c r="DVJ74" s="269"/>
      <c r="DVK74" s="269"/>
      <c r="DVL74" s="269"/>
      <c r="DVM74" s="269"/>
      <c r="DVN74" s="269"/>
      <c r="DVO74" s="270"/>
      <c r="DVP74" s="269"/>
      <c r="DVQ74" s="269"/>
      <c r="DVR74" s="269"/>
      <c r="DVS74" s="269"/>
      <c r="DVT74" s="269"/>
      <c r="DVU74" s="270"/>
      <c r="DVV74" s="269"/>
      <c r="DVW74" s="269"/>
      <c r="DVX74" s="269"/>
      <c r="DVY74" s="269"/>
      <c r="DVZ74" s="269"/>
      <c r="DWA74" s="270"/>
      <c r="DWB74" s="269"/>
      <c r="DWC74" s="269"/>
      <c r="DWD74" s="269"/>
      <c r="DWE74" s="269"/>
      <c r="DWF74" s="269"/>
      <c r="DWG74" s="270"/>
      <c r="DWH74" s="269"/>
      <c r="DWI74" s="269"/>
      <c r="DWJ74" s="269"/>
      <c r="DWK74" s="269"/>
      <c r="DWL74" s="269"/>
      <c r="DWM74" s="270"/>
      <c r="DWN74" s="269"/>
      <c r="DWO74" s="269"/>
      <c r="DWP74" s="269"/>
      <c r="DWQ74" s="269"/>
      <c r="DWR74" s="269"/>
      <c r="DWS74" s="270"/>
      <c r="DWT74" s="269"/>
      <c r="DWU74" s="269"/>
      <c r="DWV74" s="269"/>
      <c r="DWW74" s="269"/>
      <c r="DWX74" s="269"/>
      <c r="DWY74" s="270"/>
      <c r="DWZ74" s="269"/>
      <c r="DXA74" s="269"/>
      <c r="DXB74" s="269"/>
      <c r="DXC74" s="269"/>
      <c r="DXD74" s="269"/>
      <c r="DXE74" s="270"/>
      <c r="DXF74" s="269"/>
      <c r="DXG74" s="269"/>
      <c r="DXH74" s="269"/>
      <c r="DXI74" s="269"/>
      <c r="DXJ74" s="269"/>
      <c r="DXK74" s="270"/>
      <c r="DXL74" s="269"/>
      <c r="DXM74" s="269"/>
      <c r="DXN74" s="269"/>
      <c r="DXO74" s="269"/>
      <c r="DXP74" s="269"/>
      <c r="DXQ74" s="270"/>
      <c r="DXR74" s="269"/>
      <c r="DXS74" s="269"/>
      <c r="DXT74" s="269"/>
      <c r="DXU74" s="269"/>
      <c r="DXV74" s="269"/>
      <c r="DXW74" s="270"/>
      <c r="DXX74" s="269"/>
      <c r="DXY74" s="269"/>
      <c r="DXZ74" s="269"/>
      <c r="DYA74" s="269"/>
      <c r="DYB74" s="269"/>
      <c r="DYC74" s="270"/>
      <c r="DYD74" s="269"/>
      <c r="DYE74" s="269"/>
      <c r="DYF74" s="269"/>
      <c r="DYG74" s="269"/>
      <c r="DYH74" s="269"/>
      <c r="DYI74" s="270"/>
      <c r="DYJ74" s="269"/>
      <c r="DYK74" s="269"/>
      <c r="DYL74" s="269"/>
      <c r="DYM74" s="269"/>
      <c r="DYN74" s="269"/>
      <c r="DYO74" s="270"/>
      <c r="DYP74" s="269"/>
      <c r="DYQ74" s="269"/>
      <c r="DYR74" s="269"/>
      <c r="DYS74" s="269"/>
      <c r="DYT74" s="269"/>
      <c r="DYU74" s="270"/>
      <c r="DYV74" s="269"/>
      <c r="DYW74" s="269"/>
      <c r="DYX74" s="269"/>
      <c r="DYY74" s="269"/>
      <c r="DYZ74" s="269"/>
      <c r="DZA74" s="270"/>
      <c r="DZB74" s="269"/>
      <c r="DZC74" s="269"/>
      <c r="DZD74" s="269"/>
      <c r="DZE74" s="269"/>
      <c r="DZF74" s="269"/>
      <c r="DZG74" s="270"/>
      <c r="DZH74" s="269"/>
      <c r="DZI74" s="269"/>
      <c r="DZJ74" s="269"/>
      <c r="DZK74" s="269"/>
      <c r="DZL74" s="269"/>
      <c r="DZM74" s="270"/>
      <c r="DZN74" s="269"/>
      <c r="DZO74" s="269"/>
      <c r="DZP74" s="269"/>
      <c r="DZQ74" s="269"/>
      <c r="DZR74" s="269"/>
      <c r="DZS74" s="270"/>
      <c r="DZT74" s="269"/>
      <c r="DZU74" s="269"/>
      <c r="DZV74" s="269"/>
      <c r="DZW74" s="269"/>
      <c r="DZX74" s="269"/>
      <c r="DZY74" s="270"/>
      <c r="DZZ74" s="269"/>
      <c r="EAA74" s="269"/>
      <c r="EAB74" s="269"/>
      <c r="EAC74" s="269"/>
      <c r="EAD74" s="269"/>
      <c r="EAE74" s="270"/>
      <c r="EAF74" s="269"/>
      <c r="EAG74" s="269"/>
      <c r="EAH74" s="269"/>
      <c r="EAI74" s="269"/>
      <c r="EAJ74" s="269"/>
      <c r="EAK74" s="270"/>
      <c r="EAL74" s="269"/>
      <c r="EAM74" s="269"/>
      <c r="EAN74" s="269"/>
      <c r="EAO74" s="269"/>
      <c r="EAP74" s="269"/>
      <c r="EAQ74" s="270"/>
      <c r="EAR74" s="269"/>
      <c r="EAS74" s="269"/>
      <c r="EAT74" s="269"/>
      <c r="EAU74" s="269"/>
      <c r="EAV74" s="269"/>
      <c r="EAW74" s="270"/>
      <c r="EAX74" s="269"/>
      <c r="EAY74" s="269"/>
      <c r="EAZ74" s="269"/>
      <c r="EBA74" s="269"/>
      <c r="EBB74" s="269"/>
      <c r="EBC74" s="270"/>
      <c r="EBD74" s="269"/>
      <c r="EBE74" s="269"/>
      <c r="EBF74" s="269"/>
      <c r="EBG74" s="269"/>
      <c r="EBH74" s="269"/>
      <c r="EBI74" s="270"/>
      <c r="EBJ74" s="269"/>
      <c r="EBK74" s="269"/>
      <c r="EBL74" s="269"/>
      <c r="EBM74" s="269"/>
      <c r="EBN74" s="269"/>
      <c r="EBO74" s="270"/>
      <c r="EBP74" s="269"/>
      <c r="EBQ74" s="269"/>
      <c r="EBR74" s="269"/>
      <c r="EBS74" s="269"/>
      <c r="EBT74" s="269"/>
      <c r="EBU74" s="270"/>
      <c r="EBV74" s="269"/>
      <c r="EBW74" s="269"/>
      <c r="EBX74" s="269"/>
      <c r="EBY74" s="269"/>
      <c r="EBZ74" s="269"/>
      <c r="ECA74" s="270"/>
      <c r="ECB74" s="269"/>
      <c r="ECC74" s="269"/>
      <c r="ECD74" s="269"/>
      <c r="ECE74" s="269"/>
      <c r="ECF74" s="269"/>
      <c r="ECG74" s="270"/>
      <c r="ECH74" s="269"/>
      <c r="ECI74" s="269"/>
      <c r="ECJ74" s="269"/>
      <c r="ECK74" s="269"/>
      <c r="ECL74" s="269"/>
      <c r="ECM74" s="270"/>
      <c r="ECN74" s="269"/>
      <c r="ECO74" s="269"/>
      <c r="ECP74" s="269"/>
      <c r="ECQ74" s="269"/>
      <c r="ECR74" s="269"/>
      <c r="ECS74" s="270"/>
      <c r="ECT74" s="269"/>
      <c r="ECU74" s="269"/>
      <c r="ECV74" s="269"/>
      <c r="ECW74" s="269"/>
      <c r="ECX74" s="269"/>
      <c r="ECY74" s="270"/>
      <c r="ECZ74" s="269"/>
      <c r="EDA74" s="269"/>
      <c r="EDB74" s="269"/>
      <c r="EDC74" s="269"/>
      <c r="EDD74" s="269"/>
      <c r="EDE74" s="270"/>
      <c r="EDF74" s="269"/>
      <c r="EDG74" s="269"/>
      <c r="EDH74" s="269"/>
      <c r="EDI74" s="269"/>
      <c r="EDJ74" s="269"/>
      <c r="EDK74" s="270"/>
      <c r="EDL74" s="269"/>
      <c r="EDM74" s="269"/>
      <c r="EDN74" s="269"/>
      <c r="EDO74" s="269"/>
      <c r="EDP74" s="269"/>
      <c r="EDQ74" s="270"/>
      <c r="EDR74" s="269"/>
      <c r="EDS74" s="269"/>
      <c r="EDT74" s="269"/>
      <c r="EDU74" s="269"/>
      <c r="EDV74" s="269"/>
      <c r="EDW74" s="270"/>
      <c r="EDX74" s="269"/>
      <c r="EDY74" s="269"/>
      <c r="EDZ74" s="269"/>
      <c r="EEA74" s="269"/>
      <c r="EEB74" s="269"/>
      <c r="EEC74" s="270"/>
      <c r="EED74" s="269"/>
      <c r="EEE74" s="269"/>
      <c r="EEF74" s="269"/>
      <c r="EEG74" s="269"/>
      <c r="EEH74" s="269"/>
      <c r="EEI74" s="270"/>
      <c r="EEJ74" s="269"/>
      <c r="EEK74" s="269"/>
      <c r="EEL74" s="269"/>
      <c r="EEM74" s="269"/>
      <c r="EEN74" s="269"/>
      <c r="EEO74" s="270"/>
      <c r="EEP74" s="269"/>
      <c r="EEQ74" s="269"/>
      <c r="EER74" s="269"/>
      <c r="EES74" s="269"/>
      <c r="EET74" s="269"/>
      <c r="EEU74" s="270"/>
      <c r="EEV74" s="269"/>
      <c r="EEW74" s="269"/>
      <c r="EEX74" s="269"/>
      <c r="EEY74" s="269"/>
      <c r="EEZ74" s="269"/>
      <c r="EFA74" s="270"/>
      <c r="EFB74" s="269"/>
      <c r="EFC74" s="269"/>
      <c r="EFD74" s="269"/>
      <c r="EFE74" s="269"/>
      <c r="EFF74" s="269"/>
      <c r="EFG74" s="270"/>
      <c r="EFH74" s="269"/>
      <c r="EFI74" s="269"/>
      <c r="EFJ74" s="269"/>
      <c r="EFK74" s="269"/>
      <c r="EFL74" s="269"/>
      <c r="EFM74" s="270"/>
      <c r="EFN74" s="269"/>
      <c r="EFO74" s="269"/>
      <c r="EFP74" s="269"/>
      <c r="EFQ74" s="269"/>
      <c r="EFR74" s="269"/>
      <c r="EFS74" s="270"/>
      <c r="EFT74" s="269"/>
      <c r="EFU74" s="269"/>
      <c r="EFV74" s="269"/>
      <c r="EFW74" s="269"/>
      <c r="EFX74" s="269"/>
      <c r="EFY74" s="270"/>
      <c r="EFZ74" s="269"/>
      <c r="EGA74" s="269"/>
      <c r="EGB74" s="269"/>
      <c r="EGC74" s="269"/>
      <c r="EGD74" s="269"/>
      <c r="EGE74" s="270"/>
      <c r="EGF74" s="269"/>
      <c r="EGG74" s="269"/>
      <c r="EGH74" s="269"/>
      <c r="EGI74" s="269"/>
      <c r="EGJ74" s="269"/>
      <c r="EGK74" s="270"/>
      <c r="EGL74" s="269"/>
      <c r="EGM74" s="269"/>
      <c r="EGN74" s="269"/>
      <c r="EGO74" s="269"/>
      <c r="EGP74" s="269"/>
      <c r="EGQ74" s="270"/>
      <c r="EGR74" s="269"/>
      <c r="EGS74" s="269"/>
      <c r="EGT74" s="269"/>
      <c r="EGU74" s="269"/>
      <c r="EGV74" s="269"/>
      <c r="EGW74" s="270"/>
      <c r="EGX74" s="269"/>
      <c r="EGY74" s="269"/>
      <c r="EGZ74" s="269"/>
      <c r="EHA74" s="269"/>
      <c r="EHB74" s="269"/>
      <c r="EHC74" s="270"/>
      <c r="EHD74" s="269"/>
      <c r="EHE74" s="269"/>
      <c r="EHF74" s="269"/>
      <c r="EHG74" s="269"/>
      <c r="EHH74" s="269"/>
      <c r="EHI74" s="270"/>
      <c r="EHJ74" s="269"/>
      <c r="EHK74" s="269"/>
      <c r="EHL74" s="269"/>
      <c r="EHM74" s="269"/>
      <c r="EHN74" s="269"/>
      <c r="EHO74" s="270"/>
      <c r="EHP74" s="269"/>
      <c r="EHQ74" s="269"/>
      <c r="EHR74" s="269"/>
      <c r="EHS74" s="269"/>
      <c r="EHT74" s="269"/>
      <c r="EHU74" s="270"/>
      <c r="EHV74" s="269"/>
      <c r="EHW74" s="269"/>
      <c r="EHX74" s="269"/>
      <c r="EHY74" s="269"/>
      <c r="EHZ74" s="269"/>
      <c r="EIA74" s="270"/>
      <c r="EIB74" s="269"/>
      <c r="EIC74" s="269"/>
      <c r="EID74" s="269"/>
      <c r="EIE74" s="269"/>
      <c r="EIF74" s="269"/>
      <c r="EIG74" s="270"/>
      <c r="EIH74" s="269"/>
      <c r="EII74" s="269"/>
      <c r="EIJ74" s="269"/>
      <c r="EIK74" s="269"/>
      <c r="EIL74" s="269"/>
      <c r="EIM74" s="270"/>
      <c r="EIN74" s="269"/>
      <c r="EIO74" s="269"/>
      <c r="EIP74" s="269"/>
      <c r="EIQ74" s="269"/>
      <c r="EIR74" s="269"/>
      <c r="EIS74" s="270"/>
      <c r="EIT74" s="269"/>
      <c r="EIU74" s="269"/>
      <c r="EIV74" s="269"/>
      <c r="EIW74" s="269"/>
      <c r="EIX74" s="269"/>
      <c r="EIY74" s="270"/>
      <c r="EIZ74" s="269"/>
      <c r="EJA74" s="269"/>
      <c r="EJB74" s="269"/>
      <c r="EJC74" s="269"/>
      <c r="EJD74" s="269"/>
      <c r="EJE74" s="270"/>
      <c r="EJF74" s="269"/>
      <c r="EJG74" s="269"/>
      <c r="EJH74" s="269"/>
      <c r="EJI74" s="269"/>
      <c r="EJJ74" s="269"/>
      <c r="EJK74" s="270"/>
      <c r="EJL74" s="269"/>
      <c r="EJM74" s="269"/>
      <c r="EJN74" s="269"/>
      <c r="EJO74" s="269"/>
      <c r="EJP74" s="269"/>
      <c r="EJQ74" s="270"/>
      <c r="EJR74" s="269"/>
      <c r="EJS74" s="269"/>
      <c r="EJT74" s="269"/>
      <c r="EJU74" s="269"/>
      <c r="EJV74" s="269"/>
      <c r="EJW74" s="270"/>
      <c r="EJX74" s="269"/>
      <c r="EJY74" s="269"/>
      <c r="EJZ74" s="269"/>
      <c r="EKA74" s="269"/>
      <c r="EKB74" s="269"/>
      <c r="EKC74" s="270"/>
      <c r="EKD74" s="269"/>
      <c r="EKE74" s="269"/>
      <c r="EKF74" s="269"/>
      <c r="EKG74" s="269"/>
      <c r="EKH74" s="269"/>
      <c r="EKI74" s="270"/>
      <c r="EKJ74" s="269"/>
      <c r="EKK74" s="269"/>
      <c r="EKL74" s="269"/>
      <c r="EKM74" s="269"/>
      <c r="EKN74" s="269"/>
      <c r="EKO74" s="270"/>
      <c r="EKP74" s="269"/>
      <c r="EKQ74" s="269"/>
      <c r="EKR74" s="269"/>
      <c r="EKS74" s="269"/>
      <c r="EKT74" s="269"/>
      <c r="EKU74" s="270"/>
      <c r="EKV74" s="269"/>
      <c r="EKW74" s="269"/>
      <c r="EKX74" s="269"/>
      <c r="EKY74" s="269"/>
      <c r="EKZ74" s="269"/>
      <c r="ELA74" s="270"/>
      <c r="ELB74" s="269"/>
      <c r="ELC74" s="269"/>
      <c r="ELD74" s="269"/>
      <c r="ELE74" s="269"/>
      <c r="ELF74" s="269"/>
      <c r="ELG74" s="270"/>
      <c r="ELH74" s="269"/>
      <c r="ELI74" s="269"/>
      <c r="ELJ74" s="269"/>
      <c r="ELK74" s="269"/>
      <c r="ELL74" s="269"/>
      <c r="ELM74" s="270"/>
      <c r="ELN74" s="269"/>
      <c r="ELO74" s="269"/>
      <c r="ELP74" s="269"/>
      <c r="ELQ74" s="269"/>
      <c r="ELR74" s="269"/>
      <c r="ELS74" s="270"/>
      <c r="ELT74" s="269"/>
      <c r="ELU74" s="269"/>
      <c r="ELV74" s="269"/>
      <c r="ELW74" s="269"/>
      <c r="ELX74" s="269"/>
      <c r="ELY74" s="270"/>
      <c r="ELZ74" s="269"/>
      <c r="EMA74" s="269"/>
      <c r="EMB74" s="269"/>
      <c r="EMC74" s="269"/>
      <c r="EMD74" s="269"/>
      <c r="EME74" s="270"/>
      <c r="EMF74" s="269"/>
      <c r="EMG74" s="269"/>
      <c r="EMH74" s="269"/>
      <c r="EMI74" s="269"/>
      <c r="EMJ74" s="269"/>
      <c r="EMK74" s="270"/>
      <c r="EML74" s="269"/>
      <c r="EMM74" s="269"/>
      <c r="EMN74" s="269"/>
      <c r="EMO74" s="269"/>
      <c r="EMP74" s="269"/>
      <c r="EMQ74" s="270"/>
      <c r="EMR74" s="269"/>
      <c r="EMS74" s="269"/>
      <c r="EMT74" s="269"/>
      <c r="EMU74" s="269"/>
      <c r="EMV74" s="269"/>
      <c r="EMW74" s="270"/>
      <c r="EMX74" s="269"/>
      <c r="EMY74" s="269"/>
      <c r="EMZ74" s="269"/>
      <c r="ENA74" s="269"/>
      <c r="ENB74" s="269"/>
      <c r="ENC74" s="270"/>
      <c r="END74" s="269"/>
      <c r="ENE74" s="269"/>
      <c r="ENF74" s="269"/>
      <c r="ENG74" s="269"/>
      <c r="ENH74" s="269"/>
      <c r="ENI74" s="270"/>
      <c r="ENJ74" s="269"/>
      <c r="ENK74" s="269"/>
      <c r="ENL74" s="269"/>
      <c r="ENM74" s="269"/>
      <c r="ENN74" s="269"/>
      <c r="ENO74" s="270"/>
      <c r="ENP74" s="269"/>
      <c r="ENQ74" s="269"/>
      <c r="ENR74" s="269"/>
      <c r="ENS74" s="269"/>
      <c r="ENT74" s="269"/>
      <c r="ENU74" s="270"/>
      <c r="ENV74" s="269"/>
      <c r="ENW74" s="269"/>
      <c r="ENX74" s="269"/>
      <c r="ENY74" s="269"/>
      <c r="ENZ74" s="269"/>
      <c r="EOA74" s="270"/>
      <c r="EOB74" s="269"/>
      <c r="EOC74" s="269"/>
      <c r="EOD74" s="269"/>
      <c r="EOE74" s="269"/>
      <c r="EOF74" s="269"/>
      <c r="EOG74" s="270"/>
      <c r="EOH74" s="269"/>
      <c r="EOI74" s="269"/>
      <c r="EOJ74" s="269"/>
      <c r="EOK74" s="269"/>
      <c r="EOL74" s="269"/>
      <c r="EOM74" s="270"/>
      <c r="EON74" s="269"/>
      <c r="EOO74" s="269"/>
      <c r="EOP74" s="269"/>
      <c r="EOQ74" s="269"/>
      <c r="EOR74" s="269"/>
      <c r="EOS74" s="270"/>
      <c r="EOT74" s="269"/>
      <c r="EOU74" s="269"/>
      <c r="EOV74" s="269"/>
      <c r="EOW74" s="269"/>
      <c r="EOX74" s="269"/>
      <c r="EOY74" s="270"/>
      <c r="EOZ74" s="269"/>
      <c r="EPA74" s="269"/>
      <c r="EPB74" s="269"/>
      <c r="EPC74" s="269"/>
      <c r="EPD74" s="269"/>
      <c r="EPE74" s="270"/>
      <c r="EPF74" s="269"/>
      <c r="EPG74" s="269"/>
      <c r="EPH74" s="269"/>
      <c r="EPI74" s="269"/>
      <c r="EPJ74" s="269"/>
      <c r="EPK74" s="270"/>
      <c r="EPL74" s="269"/>
      <c r="EPM74" s="269"/>
      <c r="EPN74" s="269"/>
      <c r="EPO74" s="269"/>
      <c r="EPP74" s="269"/>
      <c r="EPQ74" s="270"/>
      <c r="EPR74" s="269"/>
      <c r="EPS74" s="269"/>
      <c r="EPT74" s="269"/>
      <c r="EPU74" s="269"/>
      <c r="EPV74" s="269"/>
      <c r="EPW74" s="270"/>
      <c r="EPX74" s="269"/>
      <c r="EPY74" s="269"/>
      <c r="EPZ74" s="269"/>
      <c r="EQA74" s="269"/>
      <c r="EQB74" s="269"/>
      <c r="EQC74" s="270"/>
      <c r="EQD74" s="269"/>
      <c r="EQE74" s="269"/>
      <c r="EQF74" s="269"/>
      <c r="EQG74" s="269"/>
      <c r="EQH74" s="269"/>
      <c r="EQI74" s="270"/>
      <c r="EQJ74" s="269"/>
      <c r="EQK74" s="269"/>
      <c r="EQL74" s="269"/>
      <c r="EQM74" s="269"/>
      <c r="EQN74" s="269"/>
      <c r="EQO74" s="270"/>
      <c r="EQP74" s="269"/>
      <c r="EQQ74" s="269"/>
      <c r="EQR74" s="269"/>
      <c r="EQS74" s="269"/>
      <c r="EQT74" s="269"/>
      <c r="EQU74" s="270"/>
      <c r="EQV74" s="269"/>
      <c r="EQW74" s="269"/>
      <c r="EQX74" s="269"/>
      <c r="EQY74" s="269"/>
      <c r="EQZ74" s="269"/>
      <c r="ERA74" s="270"/>
      <c r="ERB74" s="269"/>
      <c r="ERC74" s="269"/>
      <c r="ERD74" s="269"/>
      <c r="ERE74" s="269"/>
      <c r="ERF74" s="269"/>
      <c r="ERG74" s="270"/>
      <c r="ERH74" s="269"/>
      <c r="ERI74" s="269"/>
      <c r="ERJ74" s="269"/>
      <c r="ERK74" s="269"/>
      <c r="ERL74" s="269"/>
      <c r="ERM74" s="270"/>
      <c r="ERN74" s="269"/>
      <c r="ERO74" s="269"/>
      <c r="ERP74" s="269"/>
      <c r="ERQ74" s="269"/>
      <c r="ERR74" s="269"/>
      <c r="ERS74" s="270"/>
      <c r="ERT74" s="269"/>
      <c r="ERU74" s="269"/>
      <c r="ERV74" s="269"/>
      <c r="ERW74" s="269"/>
      <c r="ERX74" s="269"/>
      <c r="ERY74" s="270"/>
      <c r="ERZ74" s="269"/>
      <c r="ESA74" s="269"/>
      <c r="ESB74" s="269"/>
      <c r="ESC74" s="269"/>
      <c r="ESD74" s="269"/>
      <c r="ESE74" s="270"/>
      <c r="ESF74" s="269"/>
      <c r="ESG74" s="269"/>
      <c r="ESH74" s="269"/>
      <c r="ESI74" s="269"/>
      <c r="ESJ74" s="269"/>
      <c r="ESK74" s="270"/>
      <c r="ESL74" s="269"/>
      <c r="ESM74" s="269"/>
      <c r="ESN74" s="269"/>
      <c r="ESO74" s="269"/>
      <c r="ESP74" s="269"/>
      <c r="ESQ74" s="270"/>
      <c r="ESR74" s="269"/>
      <c r="ESS74" s="269"/>
      <c r="EST74" s="269"/>
      <c r="ESU74" s="269"/>
      <c r="ESV74" s="269"/>
      <c r="ESW74" s="270"/>
      <c r="ESX74" s="269"/>
      <c r="ESY74" s="269"/>
      <c r="ESZ74" s="269"/>
      <c r="ETA74" s="269"/>
      <c r="ETB74" s="269"/>
      <c r="ETC74" s="270"/>
      <c r="ETD74" s="269"/>
      <c r="ETE74" s="269"/>
      <c r="ETF74" s="269"/>
      <c r="ETG74" s="269"/>
      <c r="ETH74" s="269"/>
      <c r="ETI74" s="270"/>
      <c r="ETJ74" s="269"/>
      <c r="ETK74" s="269"/>
      <c r="ETL74" s="269"/>
      <c r="ETM74" s="269"/>
      <c r="ETN74" s="269"/>
      <c r="ETO74" s="270"/>
      <c r="ETP74" s="269"/>
      <c r="ETQ74" s="269"/>
      <c r="ETR74" s="269"/>
      <c r="ETS74" s="269"/>
      <c r="ETT74" s="269"/>
      <c r="ETU74" s="270"/>
      <c r="ETV74" s="269"/>
      <c r="ETW74" s="269"/>
      <c r="ETX74" s="269"/>
      <c r="ETY74" s="269"/>
      <c r="ETZ74" s="269"/>
      <c r="EUA74" s="270"/>
      <c r="EUB74" s="269"/>
      <c r="EUC74" s="269"/>
      <c r="EUD74" s="269"/>
      <c r="EUE74" s="269"/>
      <c r="EUF74" s="269"/>
      <c r="EUG74" s="270"/>
      <c r="EUH74" s="269"/>
      <c r="EUI74" s="269"/>
      <c r="EUJ74" s="269"/>
      <c r="EUK74" s="269"/>
      <c r="EUL74" s="269"/>
      <c r="EUM74" s="270"/>
      <c r="EUN74" s="269"/>
      <c r="EUO74" s="269"/>
      <c r="EUP74" s="269"/>
      <c r="EUQ74" s="269"/>
      <c r="EUR74" s="269"/>
      <c r="EUS74" s="270"/>
      <c r="EUT74" s="269"/>
      <c r="EUU74" s="269"/>
      <c r="EUV74" s="269"/>
      <c r="EUW74" s="269"/>
      <c r="EUX74" s="269"/>
      <c r="EUY74" s="270"/>
      <c r="EUZ74" s="269"/>
      <c r="EVA74" s="269"/>
      <c r="EVB74" s="269"/>
      <c r="EVC74" s="269"/>
      <c r="EVD74" s="269"/>
      <c r="EVE74" s="270"/>
      <c r="EVF74" s="269"/>
      <c r="EVG74" s="269"/>
      <c r="EVH74" s="269"/>
      <c r="EVI74" s="269"/>
      <c r="EVJ74" s="269"/>
      <c r="EVK74" s="270"/>
      <c r="EVL74" s="269"/>
      <c r="EVM74" s="269"/>
      <c r="EVN74" s="269"/>
      <c r="EVO74" s="269"/>
      <c r="EVP74" s="269"/>
      <c r="EVQ74" s="270"/>
      <c r="EVR74" s="269"/>
      <c r="EVS74" s="269"/>
      <c r="EVT74" s="269"/>
      <c r="EVU74" s="269"/>
      <c r="EVV74" s="269"/>
      <c r="EVW74" s="270"/>
      <c r="EVX74" s="269"/>
      <c r="EVY74" s="269"/>
      <c r="EVZ74" s="269"/>
      <c r="EWA74" s="269"/>
      <c r="EWB74" s="269"/>
      <c r="EWC74" s="270"/>
      <c r="EWD74" s="269"/>
      <c r="EWE74" s="269"/>
      <c r="EWF74" s="269"/>
      <c r="EWG74" s="269"/>
      <c r="EWH74" s="269"/>
      <c r="EWI74" s="270"/>
      <c r="EWJ74" s="269"/>
      <c r="EWK74" s="269"/>
      <c r="EWL74" s="269"/>
      <c r="EWM74" s="269"/>
      <c r="EWN74" s="269"/>
      <c r="EWO74" s="270"/>
      <c r="EWP74" s="269"/>
      <c r="EWQ74" s="269"/>
      <c r="EWR74" s="269"/>
      <c r="EWS74" s="269"/>
      <c r="EWT74" s="269"/>
      <c r="EWU74" s="270"/>
      <c r="EWV74" s="269"/>
      <c r="EWW74" s="269"/>
      <c r="EWX74" s="269"/>
      <c r="EWY74" s="269"/>
      <c r="EWZ74" s="269"/>
      <c r="EXA74" s="270"/>
      <c r="EXB74" s="269"/>
      <c r="EXC74" s="269"/>
      <c r="EXD74" s="269"/>
      <c r="EXE74" s="269"/>
      <c r="EXF74" s="269"/>
      <c r="EXG74" s="270"/>
      <c r="EXH74" s="269"/>
      <c r="EXI74" s="269"/>
      <c r="EXJ74" s="269"/>
      <c r="EXK74" s="269"/>
      <c r="EXL74" s="269"/>
      <c r="EXM74" s="270"/>
      <c r="EXN74" s="269"/>
      <c r="EXO74" s="269"/>
      <c r="EXP74" s="269"/>
      <c r="EXQ74" s="269"/>
      <c r="EXR74" s="269"/>
      <c r="EXS74" s="270"/>
      <c r="EXT74" s="269"/>
      <c r="EXU74" s="269"/>
      <c r="EXV74" s="269"/>
      <c r="EXW74" s="269"/>
      <c r="EXX74" s="269"/>
      <c r="EXY74" s="270"/>
      <c r="EXZ74" s="269"/>
      <c r="EYA74" s="269"/>
      <c r="EYB74" s="269"/>
      <c r="EYC74" s="269"/>
      <c r="EYD74" s="269"/>
      <c r="EYE74" s="270"/>
      <c r="EYF74" s="269"/>
      <c r="EYG74" s="269"/>
      <c r="EYH74" s="269"/>
      <c r="EYI74" s="269"/>
      <c r="EYJ74" s="269"/>
      <c r="EYK74" s="270"/>
      <c r="EYL74" s="269"/>
      <c r="EYM74" s="269"/>
      <c r="EYN74" s="269"/>
      <c r="EYO74" s="269"/>
      <c r="EYP74" s="269"/>
      <c r="EYQ74" s="270"/>
      <c r="EYR74" s="269"/>
      <c r="EYS74" s="269"/>
      <c r="EYT74" s="269"/>
      <c r="EYU74" s="269"/>
      <c r="EYV74" s="269"/>
      <c r="EYW74" s="270"/>
      <c r="EYX74" s="269"/>
      <c r="EYY74" s="269"/>
      <c r="EYZ74" s="269"/>
      <c r="EZA74" s="269"/>
      <c r="EZB74" s="269"/>
      <c r="EZC74" s="270"/>
      <c r="EZD74" s="269"/>
      <c r="EZE74" s="269"/>
      <c r="EZF74" s="269"/>
      <c r="EZG74" s="269"/>
      <c r="EZH74" s="269"/>
      <c r="EZI74" s="270"/>
      <c r="EZJ74" s="269"/>
      <c r="EZK74" s="269"/>
      <c r="EZL74" s="269"/>
      <c r="EZM74" s="269"/>
      <c r="EZN74" s="269"/>
      <c r="EZO74" s="270"/>
      <c r="EZP74" s="269"/>
      <c r="EZQ74" s="269"/>
      <c r="EZR74" s="269"/>
      <c r="EZS74" s="269"/>
      <c r="EZT74" s="269"/>
      <c r="EZU74" s="270"/>
      <c r="EZV74" s="269"/>
      <c r="EZW74" s="269"/>
      <c r="EZX74" s="269"/>
      <c r="EZY74" s="269"/>
      <c r="EZZ74" s="269"/>
      <c r="FAA74" s="270"/>
      <c r="FAB74" s="269"/>
      <c r="FAC74" s="269"/>
      <c r="FAD74" s="269"/>
      <c r="FAE74" s="269"/>
      <c r="FAF74" s="269"/>
      <c r="FAG74" s="270"/>
      <c r="FAH74" s="269"/>
      <c r="FAI74" s="269"/>
      <c r="FAJ74" s="269"/>
      <c r="FAK74" s="269"/>
      <c r="FAL74" s="269"/>
      <c r="FAM74" s="270"/>
      <c r="FAN74" s="269"/>
      <c r="FAO74" s="269"/>
      <c r="FAP74" s="269"/>
      <c r="FAQ74" s="269"/>
      <c r="FAR74" s="269"/>
      <c r="FAS74" s="270"/>
      <c r="FAT74" s="269"/>
      <c r="FAU74" s="269"/>
      <c r="FAV74" s="269"/>
      <c r="FAW74" s="269"/>
      <c r="FAX74" s="269"/>
      <c r="FAY74" s="270"/>
      <c r="FAZ74" s="269"/>
      <c r="FBA74" s="269"/>
      <c r="FBB74" s="269"/>
      <c r="FBC74" s="269"/>
      <c r="FBD74" s="269"/>
      <c r="FBE74" s="270"/>
      <c r="FBF74" s="269"/>
      <c r="FBG74" s="269"/>
      <c r="FBH74" s="269"/>
      <c r="FBI74" s="269"/>
      <c r="FBJ74" s="269"/>
      <c r="FBK74" s="270"/>
      <c r="FBL74" s="269"/>
      <c r="FBM74" s="269"/>
      <c r="FBN74" s="269"/>
      <c r="FBO74" s="269"/>
      <c r="FBP74" s="269"/>
      <c r="FBQ74" s="270"/>
      <c r="FBR74" s="269"/>
      <c r="FBS74" s="269"/>
      <c r="FBT74" s="269"/>
      <c r="FBU74" s="269"/>
      <c r="FBV74" s="269"/>
      <c r="FBW74" s="270"/>
      <c r="FBX74" s="269"/>
      <c r="FBY74" s="269"/>
      <c r="FBZ74" s="269"/>
      <c r="FCA74" s="269"/>
      <c r="FCB74" s="269"/>
      <c r="FCC74" s="270"/>
      <c r="FCD74" s="269"/>
      <c r="FCE74" s="269"/>
      <c r="FCF74" s="269"/>
      <c r="FCG74" s="269"/>
      <c r="FCH74" s="269"/>
      <c r="FCI74" s="270"/>
      <c r="FCJ74" s="269"/>
      <c r="FCK74" s="269"/>
      <c r="FCL74" s="269"/>
      <c r="FCM74" s="269"/>
      <c r="FCN74" s="269"/>
      <c r="FCO74" s="270"/>
      <c r="FCP74" s="269"/>
      <c r="FCQ74" s="269"/>
      <c r="FCR74" s="269"/>
      <c r="FCS74" s="269"/>
      <c r="FCT74" s="269"/>
      <c r="FCU74" s="270"/>
      <c r="FCV74" s="269"/>
      <c r="FCW74" s="269"/>
      <c r="FCX74" s="269"/>
      <c r="FCY74" s="269"/>
      <c r="FCZ74" s="269"/>
      <c r="FDA74" s="270"/>
      <c r="FDB74" s="269"/>
      <c r="FDC74" s="269"/>
      <c r="FDD74" s="269"/>
      <c r="FDE74" s="269"/>
      <c r="FDF74" s="269"/>
      <c r="FDG74" s="270"/>
      <c r="FDH74" s="269"/>
      <c r="FDI74" s="269"/>
      <c r="FDJ74" s="269"/>
      <c r="FDK74" s="269"/>
      <c r="FDL74" s="269"/>
      <c r="FDM74" s="270"/>
      <c r="FDN74" s="269"/>
      <c r="FDO74" s="269"/>
      <c r="FDP74" s="269"/>
      <c r="FDQ74" s="269"/>
      <c r="FDR74" s="269"/>
      <c r="FDS74" s="270"/>
      <c r="FDT74" s="269"/>
      <c r="FDU74" s="269"/>
      <c r="FDV74" s="269"/>
      <c r="FDW74" s="269"/>
      <c r="FDX74" s="269"/>
      <c r="FDY74" s="270"/>
      <c r="FDZ74" s="269"/>
      <c r="FEA74" s="269"/>
      <c r="FEB74" s="269"/>
      <c r="FEC74" s="269"/>
      <c r="FED74" s="269"/>
      <c r="FEE74" s="270"/>
      <c r="FEF74" s="269"/>
      <c r="FEG74" s="269"/>
      <c r="FEH74" s="269"/>
      <c r="FEI74" s="269"/>
      <c r="FEJ74" s="269"/>
      <c r="FEK74" s="270"/>
      <c r="FEL74" s="269"/>
      <c r="FEM74" s="269"/>
      <c r="FEN74" s="269"/>
      <c r="FEO74" s="269"/>
      <c r="FEP74" s="269"/>
      <c r="FEQ74" s="270"/>
      <c r="FER74" s="269"/>
      <c r="FES74" s="269"/>
      <c r="FET74" s="269"/>
      <c r="FEU74" s="269"/>
      <c r="FEV74" s="269"/>
      <c r="FEW74" s="270"/>
      <c r="FEX74" s="269"/>
      <c r="FEY74" s="269"/>
      <c r="FEZ74" s="269"/>
      <c r="FFA74" s="269"/>
      <c r="FFB74" s="269"/>
      <c r="FFC74" s="270"/>
      <c r="FFD74" s="269"/>
      <c r="FFE74" s="269"/>
      <c r="FFF74" s="269"/>
      <c r="FFG74" s="269"/>
      <c r="FFH74" s="269"/>
      <c r="FFI74" s="270"/>
      <c r="FFJ74" s="269"/>
      <c r="FFK74" s="269"/>
      <c r="FFL74" s="269"/>
      <c r="FFM74" s="269"/>
      <c r="FFN74" s="269"/>
      <c r="FFO74" s="270"/>
      <c r="FFP74" s="269"/>
      <c r="FFQ74" s="269"/>
      <c r="FFR74" s="269"/>
      <c r="FFS74" s="269"/>
      <c r="FFT74" s="269"/>
      <c r="FFU74" s="270"/>
      <c r="FFV74" s="269"/>
      <c r="FFW74" s="269"/>
      <c r="FFX74" s="269"/>
      <c r="FFY74" s="269"/>
      <c r="FFZ74" s="269"/>
      <c r="FGA74" s="270"/>
      <c r="FGB74" s="269"/>
      <c r="FGC74" s="269"/>
      <c r="FGD74" s="269"/>
      <c r="FGE74" s="269"/>
      <c r="FGF74" s="269"/>
      <c r="FGG74" s="270"/>
      <c r="FGH74" s="269"/>
      <c r="FGI74" s="269"/>
      <c r="FGJ74" s="269"/>
      <c r="FGK74" s="269"/>
      <c r="FGL74" s="269"/>
      <c r="FGM74" s="270"/>
      <c r="FGN74" s="269"/>
      <c r="FGO74" s="269"/>
      <c r="FGP74" s="269"/>
      <c r="FGQ74" s="269"/>
      <c r="FGR74" s="269"/>
      <c r="FGS74" s="270"/>
      <c r="FGT74" s="269"/>
      <c r="FGU74" s="269"/>
      <c r="FGV74" s="269"/>
      <c r="FGW74" s="269"/>
      <c r="FGX74" s="269"/>
      <c r="FGY74" s="270"/>
      <c r="FGZ74" s="269"/>
      <c r="FHA74" s="269"/>
      <c r="FHB74" s="269"/>
      <c r="FHC74" s="269"/>
      <c r="FHD74" s="269"/>
      <c r="FHE74" s="270"/>
      <c r="FHF74" s="269"/>
      <c r="FHG74" s="269"/>
      <c r="FHH74" s="269"/>
      <c r="FHI74" s="269"/>
      <c r="FHJ74" s="269"/>
      <c r="FHK74" s="270"/>
      <c r="FHL74" s="269"/>
      <c r="FHM74" s="269"/>
      <c r="FHN74" s="269"/>
      <c r="FHO74" s="269"/>
      <c r="FHP74" s="269"/>
      <c r="FHQ74" s="270"/>
      <c r="FHR74" s="269"/>
      <c r="FHS74" s="269"/>
      <c r="FHT74" s="269"/>
      <c r="FHU74" s="269"/>
      <c r="FHV74" s="269"/>
      <c r="FHW74" s="270"/>
      <c r="FHX74" s="269"/>
      <c r="FHY74" s="269"/>
      <c r="FHZ74" s="269"/>
      <c r="FIA74" s="269"/>
      <c r="FIB74" s="269"/>
      <c r="FIC74" s="270"/>
      <c r="FID74" s="269"/>
      <c r="FIE74" s="269"/>
      <c r="FIF74" s="269"/>
      <c r="FIG74" s="269"/>
      <c r="FIH74" s="269"/>
      <c r="FII74" s="270"/>
      <c r="FIJ74" s="269"/>
      <c r="FIK74" s="269"/>
      <c r="FIL74" s="269"/>
      <c r="FIM74" s="269"/>
      <c r="FIN74" s="269"/>
      <c r="FIO74" s="270"/>
      <c r="FIP74" s="269"/>
      <c r="FIQ74" s="269"/>
      <c r="FIR74" s="269"/>
      <c r="FIS74" s="269"/>
      <c r="FIT74" s="269"/>
      <c r="FIU74" s="270"/>
      <c r="FIV74" s="269"/>
      <c r="FIW74" s="269"/>
      <c r="FIX74" s="269"/>
      <c r="FIY74" s="269"/>
      <c r="FIZ74" s="269"/>
      <c r="FJA74" s="270"/>
      <c r="FJB74" s="269"/>
      <c r="FJC74" s="269"/>
      <c r="FJD74" s="269"/>
      <c r="FJE74" s="269"/>
      <c r="FJF74" s="269"/>
      <c r="FJG74" s="270"/>
      <c r="FJH74" s="269"/>
      <c r="FJI74" s="269"/>
      <c r="FJJ74" s="269"/>
      <c r="FJK74" s="269"/>
      <c r="FJL74" s="269"/>
      <c r="FJM74" s="270"/>
      <c r="FJN74" s="269"/>
      <c r="FJO74" s="269"/>
      <c r="FJP74" s="269"/>
      <c r="FJQ74" s="269"/>
      <c r="FJR74" s="269"/>
      <c r="FJS74" s="270"/>
      <c r="FJT74" s="269"/>
      <c r="FJU74" s="269"/>
      <c r="FJV74" s="269"/>
      <c r="FJW74" s="269"/>
      <c r="FJX74" s="269"/>
      <c r="FJY74" s="270"/>
      <c r="FJZ74" s="269"/>
      <c r="FKA74" s="269"/>
      <c r="FKB74" s="269"/>
      <c r="FKC74" s="269"/>
      <c r="FKD74" s="269"/>
      <c r="FKE74" s="270"/>
      <c r="FKF74" s="269"/>
      <c r="FKG74" s="269"/>
      <c r="FKH74" s="269"/>
      <c r="FKI74" s="269"/>
      <c r="FKJ74" s="269"/>
      <c r="FKK74" s="270"/>
      <c r="FKL74" s="269"/>
      <c r="FKM74" s="269"/>
      <c r="FKN74" s="269"/>
      <c r="FKO74" s="269"/>
      <c r="FKP74" s="269"/>
      <c r="FKQ74" s="270"/>
      <c r="FKR74" s="269"/>
      <c r="FKS74" s="269"/>
      <c r="FKT74" s="269"/>
      <c r="FKU74" s="269"/>
      <c r="FKV74" s="269"/>
      <c r="FKW74" s="270"/>
      <c r="FKX74" s="269"/>
      <c r="FKY74" s="269"/>
      <c r="FKZ74" s="269"/>
      <c r="FLA74" s="269"/>
      <c r="FLB74" s="269"/>
      <c r="FLC74" s="270"/>
      <c r="FLD74" s="269"/>
      <c r="FLE74" s="269"/>
      <c r="FLF74" s="269"/>
      <c r="FLG74" s="269"/>
      <c r="FLH74" s="269"/>
      <c r="FLI74" s="270"/>
      <c r="FLJ74" s="269"/>
      <c r="FLK74" s="269"/>
      <c r="FLL74" s="269"/>
      <c r="FLM74" s="269"/>
      <c r="FLN74" s="269"/>
      <c r="FLO74" s="270"/>
      <c r="FLP74" s="269"/>
      <c r="FLQ74" s="269"/>
      <c r="FLR74" s="269"/>
      <c r="FLS74" s="269"/>
      <c r="FLT74" s="269"/>
      <c r="FLU74" s="270"/>
      <c r="FLV74" s="269"/>
      <c r="FLW74" s="269"/>
      <c r="FLX74" s="269"/>
      <c r="FLY74" s="269"/>
      <c r="FLZ74" s="269"/>
      <c r="FMA74" s="270"/>
      <c r="FMB74" s="269"/>
      <c r="FMC74" s="269"/>
      <c r="FMD74" s="269"/>
      <c r="FME74" s="269"/>
      <c r="FMF74" s="269"/>
      <c r="FMG74" s="270"/>
      <c r="FMH74" s="269"/>
      <c r="FMI74" s="269"/>
      <c r="FMJ74" s="269"/>
      <c r="FMK74" s="269"/>
      <c r="FML74" s="269"/>
      <c r="FMM74" s="270"/>
      <c r="FMN74" s="269"/>
      <c r="FMO74" s="269"/>
      <c r="FMP74" s="269"/>
      <c r="FMQ74" s="269"/>
      <c r="FMR74" s="269"/>
      <c r="FMS74" s="270"/>
      <c r="FMT74" s="269"/>
      <c r="FMU74" s="269"/>
      <c r="FMV74" s="269"/>
      <c r="FMW74" s="269"/>
      <c r="FMX74" s="269"/>
      <c r="FMY74" s="270"/>
      <c r="FMZ74" s="269"/>
      <c r="FNA74" s="269"/>
      <c r="FNB74" s="269"/>
      <c r="FNC74" s="269"/>
      <c r="FND74" s="269"/>
      <c r="FNE74" s="270"/>
      <c r="FNF74" s="269"/>
      <c r="FNG74" s="269"/>
      <c r="FNH74" s="269"/>
      <c r="FNI74" s="269"/>
      <c r="FNJ74" s="269"/>
      <c r="FNK74" s="270"/>
      <c r="FNL74" s="269"/>
      <c r="FNM74" s="269"/>
      <c r="FNN74" s="269"/>
      <c r="FNO74" s="269"/>
      <c r="FNP74" s="269"/>
      <c r="FNQ74" s="270"/>
      <c r="FNR74" s="269"/>
      <c r="FNS74" s="269"/>
      <c r="FNT74" s="269"/>
      <c r="FNU74" s="269"/>
      <c r="FNV74" s="269"/>
      <c r="FNW74" s="270"/>
      <c r="FNX74" s="269"/>
      <c r="FNY74" s="269"/>
      <c r="FNZ74" s="269"/>
      <c r="FOA74" s="269"/>
      <c r="FOB74" s="269"/>
      <c r="FOC74" s="270"/>
      <c r="FOD74" s="269"/>
      <c r="FOE74" s="269"/>
      <c r="FOF74" s="269"/>
      <c r="FOG74" s="269"/>
      <c r="FOH74" s="269"/>
      <c r="FOI74" s="270"/>
      <c r="FOJ74" s="269"/>
      <c r="FOK74" s="269"/>
      <c r="FOL74" s="269"/>
      <c r="FOM74" s="269"/>
      <c r="FON74" s="269"/>
      <c r="FOO74" s="270"/>
      <c r="FOP74" s="269"/>
      <c r="FOQ74" s="269"/>
      <c r="FOR74" s="269"/>
      <c r="FOS74" s="269"/>
      <c r="FOT74" s="269"/>
      <c r="FOU74" s="270"/>
      <c r="FOV74" s="269"/>
      <c r="FOW74" s="269"/>
      <c r="FOX74" s="269"/>
      <c r="FOY74" s="269"/>
      <c r="FOZ74" s="269"/>
      <c r="FPA74" s="270"/>
      <c r="FPB74" s="269"/>
      <c r="FPC74" s="269"/>
      <c r="FPD74" s="269"/>
      <c r="FPE74" s="269"/>
      <c r="FPF74" s="269"/>
      <c r="FPG74" s="270"/>
      <c r="FPH74" s="269"/>
      <c r="FPI74" s="269"/>
      <c r="FPJ74" s="269"/>
      <c r="FPK74" s="269"/>
      <c r="FPL74" s="269"/>
      <c r="FPM74" s="270"/>
      <c r="FPN74" s="269"/>
      <c r="FPO74" s="269"/>
      <c r="FPP74" s="269"/>
      <c r="FPQ74" s="269"/>
      <c r="FPR74" s="269"/>
      <c r="FPS74" s="270"/>
      <c r="FPT74" s="269"/>
      <c r="FPU74" s="269"/>
      <c r="FPV74" s="269"/>
      <c r="FPW74" s="269"/>
      <c r="FPX74" s="269"/>
      <c r="FPY74" s="270"/>
      <c r="FPZ74" s="269"/>
      <c r="FQA74" s="269"/>
      <c r="FQB74" s="269"/>
      <c r="FQC74" s="269"/>
      <c r="FQD74" s="269"/>
      <c r="FQE74" s="270"/>
      <c r="FQF74" s="269"/>
      <c r="FQG74" s="269"/>
      <c r="FQH74" s="269"/>
      <c r="FQI74" s="269"/>
      <c r="FQJ74" s="269"/>
      <c r="FQK74" s="270"/>
      <c r="FQL74" s="269"/>
      <c r="FQM74" s="269"/>
      <c r="FQN74" s="269"/>
      <c r="FQO74" s="269"/>
      <c r="FQP74" s="269"/>
      <c r="FQQ74" s="270"/>
      <c r="FQR74" s="269"/>
      <c r="FQS74" s="269"/>
      <c r="FQT74" s="269"/>
      <c r="FQU74" s="269"/>
      <c r="FQV74" s="269"/>
      <c r="FQW74" s="270"/>
      <c r="FQX74" s="269"/>
      <c r="FQY74" s="269"/>
      <c r="FQZ74" s="269"/>
      <c r="FRA74" s="269"/>
      <c r="FRB74" s="269"/>
      <c r="FRC74" s="270"/>
      <c r="FRD74" s="269"/>
      <c r="FRE74" s="269"/>
      <c r="FRF74" s="269"/>
      <c r="FRG74" s="269"/>
      <c r="FRH74" s="269"/>
      <c r="FRI74" s="270"/>
      <c r="FRJ74" s="269"/>
      <c r="FRK74" s="269"/>
      <c r="FRL74" s="269"/>
      <c r="FRM74" s="269"/>
      <c r="FRN74" s="269"/>
      <c r="FRO74" s="270"/>
      <c r="FRP74" s="269"/>
      <c r="FRQ74" s="269"/>
      <c r="FRR74" s="269"/>
      <c r="FRS74" s="269"/>
      <c r="FRT74" s="269"/>
      <c r="FRU74" s="270"/>
      <c r="FRV74" s="269"/>
      <c r="FRW74" s="269"/>
      <c r="FRX74" s="269"/>
      <c r="FRY74" s="269"/>
      <c r="FRZ74" s="269"/>
      <c r="FSA74" s="270"/>
      <c r="FSB74" s="269"/>
      <c r="FSC74" s="269"/>
      <c r="FSD74" s="269"/>
      <c r="FSE74" s="269"/>
      <c r="FSF74" s="269"/>
      <c r="FSG74" s="270"/>
      <c r="FSH74" s="269"/>
      <c r="FSI74" s="269"/>
      <c r="FSJ74" s="269"/>
      <c r="FSK74" s="269"/>
      <c r="FSL74" s="269"/>
      <c r="FSM74" s="270"/>
      <c r="FSN74" s="269"/>
      <c r="FSO74" s="269"/>
      <c r="FSP74" s="269"/>
      <c r="FSQ74" s="269"/>
      <c r="FSR74" s="269"/>
      <c r="FSS74" s="270"/>
      <c r="FST74" s="269"/>
      <c r="FSU74" s="269"/>
      <c r="FSV74" s="269"/>
      <c r="FSW74" s="269"/>
      <c r="FSX74" s="269"/>
      <c r="FSY74" s="270"/>
      <c r="FSZ74" s="269"/>
      <c r="FTA74" s="269"/>
      <c r="FTB74" s="269"/>
      <c r="FTC74" s="269"/>
      <c r="FTD74" s="269"/>
      <c r="FTE74" s="270"/>
      <c r="FTF74" s="269"/>
      <c r="FTG74" s="269"/>
      <c r="FTH74" s="269"/>
      <c r="FTI74" s="269"/>
      <c r="FTJ74" s="269"/>
      <c r="FTK74" s="270"/>
      <c r="FTL74" s="269"/>
      <c r="FTM74" s="269"/>
      <c r="FTN74" s="269"/>
      <c r="FTO74" s="269"/>
      <c r="FTP74" s="269"/>
      <c r="FTQ74" s="270"/>
      <c r="FTR74" s="269"/>
      <c r="FTS74" s="269"/>
      <c r="FTT74" s="269"/>
      <c r="FTU74" s="269"/>
      <c r="FTV74" s="269"/>
      <c r="FTW74" s="270"/>
      <c r="FTX74" s="269"/>
      <c r="FTY74" s="269"/>
      <c r="FTZ74" s="269"/>
      <c r="FUA74" s="269"/>
      <c r="FUB74" s="269"/>
      <c r="FUC74" s="270"/>
      <c r="FUD74" s="269"/>
      <c r="FUE74" s="269"/>
      <c r="FUF74" s="269"/>
      <c r="FUG74" s="269"/>
      <c r="FUH74" s="269"/>
      <c r="FUI74" s="270"/>
      <c r="FUJ74" s="269"/>
      <c r="FUK74" s="269"/>
      <c r="FUL74" s="269"/>
      <c r="FUM74" s="269"/>
      <c r="FUN74" s="269"/>
      <c r="FUO74" s="270"/>
      <c r="FUP74" s="269"/>
      <c r="FUQ74" s="269"/>
      <c r="FUR74" s="269"/>
      <c r="FUS74" s="269"/>
      <c r="FUT74" s="269"/>
      <c r="FUU74" s="270"/>
      <c r="FUV74" s="269"/>
      <c r="FUW74" s="269"/>
      <c r="FUX74" s="269"/>
      <c r="FUY74" s="269"/>
      <c r="FUZ74" s="269"/>
      <c r="FVA74" s="270"/>
      <c r="FVB74" s="269"/>
      <c r="FVC74" s="269"/>
      <c r="FVD74" s="269"/>
      <c r="FVE74" s="269"/>
      <c r="FVF74" s="269"/>
      <c r="FVG74" s="270"/>
      <c r="FVH74" s="269"/>
      <c r="FVI74" s="269"/>
      <c r="FVJ74" s="269"/>
      <c r="FVK74" s="269"/>
      <c r="FVL74" s="269"/>
      <c r="FVM74" s="270"/>
      <c r="FVN74" s="269"/>
      <c r="FVO74" s="269"/>
      <c r="FVP74" s="269"/>
      <c r="FVQ74" s="269"/>
      <c r="FVR74" s="269"/>
      <c r="FVS74" s="270"/>
      <c r="FVT74" s="269"/>
      <c r="FVU74" s="269"/>
      <c r="FVV74" s="269"/>
      <c r="FVW74" s="269"/>
      <c r="FVX74" s="269"/>
      <c r="FVY74" s="270"/>
      <c r="FVZ74" s="269"/>
      <c r="FWA74" s="269"/>
      <c r="FWB74" s="269"/>
      <c r="FWC74" s="269"/>
      <c r="FWD74" s="269"/>
      <c r="FWE74" s="270"/>
      <c r="FWF74" s="269"/>
      <c r="FWG74" s="269"/>
      <c r="FWH74" s="269"/>
      <c r="FWI74" s="269"/>
      <c r="FWJ74" s="269"/>
      <c r="FWK74" s="270"/>
      <c r="FWL74" s="269"/>
      <c r="FWM74" s="269"/>
      <c r="FWN74" s="269"/>
      <c r="FWO74" s="269"/>
      <c r="FWP74" s="269"/>
      <c r="FWQ74" s="270"/>
      <c r="FWR74" s="269"/>
      <c r="FWS74" s="269"/>
      <c r="FWT74" s="269"/>
      <c r="FWU74" s="269"/>
      <c r="FWV74" s="269"/>
      <c r="FWW74" s="270"/>
      <c r="FWX74" s="269"/>
      <c r="FWY74" s="269"/>
      <c r="FWZ74" s="269"/>
      <c r="FXA74" s="269"/>
      <c r="FXB74" s="269"/>
      <c r="FXC74" s="270"/>
      <c r="FXD74" s="269"/>
      <c r="FXE74" s="269"/>
      <c r="FXF74" s="269"/>
      <c r="FXG74" s="269"/>
      <c r="FXH74" s="269"/>
      <c r="FXI74" s="270"/>
      <c r="FXJ74" s="269"/>
      <c r="FXK74" s="269"/>
      <c r="FXL74" s="269"/>
      <c r="FXM74" s="269"/>
      <c r="FXN74" s="269"/>
      <c r="FXO74" s="270"/>
      <c r="FXP74" s="269"/>
      <c r="FXQ74" s="269"/>
      <c r="FXR74" s="269"/>
      <c r="FXS74" s="269"/>
      <c r="FXT74" s="269"/>
      <c r="FXU74" s="270"/>
      <c r="FXV74" s="269"/>
      <c r="FXW74" s="269"/>
      <c r="FXX74" s="269"/>
      <c r="FXY74" s="269"/>
      <c r="FXZ74" s="269"/>
      <c r="FYA74" s="270"/>
      <c r="FYB74" s="269"/>
      <c r="FYC74" s="269"/>
      <c r="FYD74" s="269"/>
      <c r="FYE74" s="269"/>
      <c r="FYF74" s="269"/>
      <c r="FYG74" s="270"/>
      <c r="FYH74" s="269"/>
      <c r="FYI74" s="269"/>
      <c r="FYJ74" s="269"/>
      <c r="FYK74" s="269"/>
      <c r="FYL74" s="269"/>
      <c r="FYM74" s="270"/>
      <c r="FYN74" s="269"/>
      <c r="FYO74" s="269"/>
      <c r="FYP74" s="269"/>
      <c r="FYQ74" s="269"/>
      <c r="FYR74" s="269"/>
      <c r="FYS74" s="270"/>
      <c r="FYT74" s="269"/>
      <c r="FYU74" s="269"/>
      <c r="FYV74" s="269"/>
      <c r="FYW74" s="269"/>
      <c r="FYX74" s="269"/>
      <c r="FYY74" s="270"/>
      <c r="FYZ74" s="269"/>
      <c r="FZA74" s="269"/>
      <c r="FZB74" s="269"/>
      <c r="FZC74" s="269"/>
      <c r="FZD74" s="269"/>
      <c r="FZE74" s="270"/>
      <c r="FZF74" s="269"/>
      <c r="FZG74" s="269"/>
      <c r="FZH74" s="269"/>
      <c r="FZI74" s="269"/>
      <c r="FZJ74" s="269"/>
      <c r="FZK74" s="270"/>
      <c r="FZL74" s="269"/>
      <c r="FZM74" s="269"/>
      <c r="FZN74" s="269"/>
      <c r="FZO74" s="269"/>
      <c r="FZP74" s="269"/>
      <c r="FZQ74" s="270"/>
      <c r="FZR74" s="269"/>
      <c r="FZS74" s="269"/>
      <c r="FZT74" s="269"/>
      <c r="FZU74" s="269"/>
      <c r="FZV74" s="269"/>
      <c r="FZW74" s="270"/>
      <c r="FZX74" s="269"/>
      <c r="FZY74" s="269"/>
      <c r="FZZ74" s="269"/>
      <c r="GAA74" s="269"/>
      <c r="GAB74" s="269"/>
      <c r="GAC74" s="270"/>
      <c r="GAD74" s="269"/>
      <c r="GAE74" s="269"/>
      <c r="GAF74" s="269"/>
      <c r="GAG74" s="269"/>
      <c r="GAH74" s="269"/>
      <c r="GAI74" s="270"/>
      <c r="GAJ74" s="269"/>
      <c r="GAK74" s="269"/>
      <c r="GAL74" s="269"/>
      <c r="GAM74" s="269"/>
      <c r="GAN74" s="269"/>
      <c r="GAO74" s="270"/>
      <c r="GAP74" s="269"/>
      <c r="GAQ74" s="269"/>
      <c r="GAR74" s="269"/>
      <c r="GAS74" s="269"/>
      <c r="GAT74" s="269"/>
      <c r="GAU74" s="270"/>
      <c r="GAV74" s="269"/>
      <c r="GAW74" s="269"/>
      <c r="GAX74" s="269"/>
      <c r="GAY74" s="269"/>
      <c r="GAZ74" s="269"/>
      <c r="GBA74" s="270"/>
      <c r="GBB74" s="269"/>
      <c r="GBC74" s="269"/>
      <c r="GBD74" s="269"/>
      <c r="GBE74" s="269"/>
      <c r="GBF74" s="269"/>
      <c r="GBG74" s="270"/>
      <c r="GBH74" s="269"/>
      <c r="GBI74" s="269"/>
      <c r="GBJ74" s="269"/>
      <c r="GBK74" s="269"/>
      <c r="GBL74" s="269"/>
      <c r="GBM74" s="270"/>
      <c r="GBN74" s="269"/>
      <c r="GBO74" s="269"/>
      <c r="GBP74" s="269"/>
      <c r="GBQ74" s="269"/>
      <c r="GBR74" s="269"/>
      <c r="GBS74" s="270"/>
      <c r="GBT74" s="269"/>
      <c r="GBU74" s="269"/>
      <c r="GBV74" s="269"/>
      <c r="GBW74" s="269"/>
      <c r="GBX74" s="269"/>
      <c r="GBY74" s="270"/>
      <c r="GBZ74" s="269"/>
      <c r="GCA74" s="269"/>
      <c r="GCB74" s="269"/>
      <c r="GCC74" s="269"/>
      <c r="GCD74" s="269"/>
      <c r="GCE74" s="270"/>
      <c r="GCF74" s="269"/>
      <c r="GCG74" s="269"/>
      <c r="GCH74" s="269"/>
      <c r="GCI74" s="269"/>
      <c r="GCJ74" s="269"/>
      <c r="GCK74" s="270"/>
      <c r="GCL74" s="269"/>
      <c r="GCM74" s="269"/>
      <c r="GCN74" s="269"/>
      <c r="GCO74" s="269"/>
      <c r="GCP74" s="269"/>
      <c r="GCQ74" s="270"/>
      <c r="GCR74" s="269"/>
      <c r="GCS74" s="269"/>
      <c r="GCT74" s="269"/>
      <c r="GCU74" s="269"/>
      <c r="GCV74" s="269"/>
      <c r="GCW74" s="270"/>
      <c r="GCX74" s="269"/>
      <c r="GCY74" s="269"/>
      <c r="GCZ74" s="269"/>
      <c r="GDA74" s="269"/>
      <c r="GDB74" s="269"/>
      <c r="GDC74" s="270"/>
      <c r="GDD74" s="269"/>
      <c r="GDE74" s="269"/>
      <c r="GDF74" s="269"/>
      <c r="GDG74" s="269"/>
      <c r="GDH74" s="269"/>
      <c r="GDI74" s="270"/>
      <c r="GDJ74" s="269"/>
      <c r="GDK74" s="269"/>
      <c r="GDL74" s="269"/>
      <c r="GDM74" s="269"/>
      <c r="GDN74" s="269"/>
      <c r="GDO74" s="270"/>
      <c r="GDP74" s="269"/>
      <c r="GDQ74" s="269"/>
      <c r="GDR74" s="269"/>
      <c r="GDS74" s="269"/>
      <c r="GDT74" s="269"/>
      <c r="GDU74" s="270"/>
      <c r="GDV74" s="269"/>
      <c r="GDW74" s="269"/>
      <c r="GDX74" s="269"/>
      <c r="GDY74" s="269"/>
      <c r="GDZ74" s="269"/>
      <c r="GEA74" s="270"/>
      <c r="GEB74" s="269"/>
      <c r="GEC74" s="269"/>
      <c r="GED74" s="269"/>
      <c r="GEE74" s="269"/>
      <c r="GEF74" s="269"/>
      <c r="GEG74" s="270"/>
      <c r="GEH74" s="269"/>
      <c r="GEI74" s="269"/>
      <c r="GEJ74" s="269"/>
      <c r="GEK74" s="269"/>
      <c r="GEL74" s="269"/>
      <c r="GEM74" s="270"/>
      <c r="GEN74" s="269"/>
      <c r="GEO74" s="269"/>
      <c r="GEP74" s="269"/>
      <c r="GEQ74" s="269"/>
      <c r="GER74" s="269"/>
      <c r="GES74" s="270"/>
      <c r="GET74" s="269"/>
      <c r="GEU74" s="269"/>
      <c r="GEV74" s="269"/>
      <c r="GEW74" s="269"/>
      <c r="GEX74" s="269"/>
      <c r="GEY74" s="270"/>
      <c r="GEZ74" s="269"/>
      <c r="GFA74" s="269"/>
      <c r="GFB74" s="269"/>
      <c r="GFC74" s="269"/>
      <c r="GFD74" s="269"/>
      <c r="GFE74" s="270"/>
      <c r="GFF74" s="269"/>
      <c r="GFG74" s="269"/>
      <c r="GFH74" s="269"/>
      <c r="GFI74" s="269"/>
      <c r="GFJ74" s="269"/>
      <c r="GFK74" s="270"/>
      <c r="GFL74" s="269"/>
      <c r="GFM74" s="269"/>
      <c r="GFN74" s="269"/>
      <c r="GFO74" s="269"/>
      <c r="GFP74" s="269"/>
      <c r="GFQ74" s="270"/>
      <c r="GFR74" s="269"/>
      <c r="GFS74" s="269"/>
      <c r="GFT74" s="269"/>
      <c r="GFU74" s="269"/>
      <c r="GFV74" s="269"/>
      <c r="GFW74" s="270"/>
      <c r="GFX74" s="269"/>
      <c r="GFY74" s="269"/>
      <c r="GFZ74" s="269"/>
      <c r="GGA74" s="269"/>
      <c r="GGB74" s="269"/>
      <c r="GGC74" s="270"/>
      <c r="GGD74" s="269"/>
      <c r="GGE74" s="269"/>
      <c r="GGF74" s="269"/>
      <c r="GGG74" s="269"/>
      <c r="GGH74" s="269"/>
      <c r="GGI74" s="270"/>
      <c r="GGJ74" s="269"/>
      <c r="GGK74" s="269"/>
      <c r="GGL74" s="269"/>
      <c r="GGM74" s="269"/>
      <c r="GGN74" s="269"/>
      <c r="GGO74" s="270"/>
      <c r="GGP74" s="269"/>
      <c r="GGQ74" s="269"/>
      <c r="GGR74" s="269"/>
      <c r="GGS74" s="269"/>
      <c r="GGT74" s="269"/>
      <c r="GGU74" s="270"/>
      <c r="GGV74" s="269"/>
      <c r="GGW74" s="269"/>
      <c r="GGX74" s="269"/>
      <c r="GGY74" s="269"/>
      <c r="GGZ74" s="269"/>
      <c r="GHA74" s="270"/>
      <c r="GHB74" s="269"/>
      <c r="GHC74" s="269"/>
      <c r="GHD74" s="269"/>
      <c r="GHE74" s="269"/>
      <c r="GHF74" s="269"/>
      <c r="GHG74" s="270"/>
      <c r="GHH74" s="269"/>
      <c r="GHI74" s="269"/>
      <c r="GHJ74" s="269"/>
      <c r="GHK74" s="269"/>
      <c r="GHL74" s="269"/>
      <c r="GHM74" s="270"/>
      <c r="GHN74" s="269"/>
      <c r="GHO74" s="269"/>
      <c r="GHP74" s="269"/>
      <c r="GHQ74" s="269"/>
      <c r="GHR74" s="269"/>
      <c r="GHS74" s="270"/>
      <c r="GHT74" s="269"/>
      <c r="GHU74" s="269"/>
      <c r="GHV74" s="269"/>
      <c r="GHW74" s="269"/>
      <c r="GHX74" s="269"/>
      <c r="GHY74" s="270"/>
      <c r="GHZ74" s="269"/>
      <c r="GIA74" s="269"/>
      <c r="GIB74" s="269"/>
      <c r="GIC74" s="269"/>
      <c r="GID74" s="269"/>
      <c r="GIE74" s="270"/>
      <c r="GIF74" s="269"/>
      <c r="GIG74" s="269"/>
      <c r="GIH74" s="269"/>
      <c r="GII74" s="269"/>
      <c r="GIJ74" s="269"/>
      <c r="GIK74" s="270"/>
      <c r="GIL74" s="269"/>
      <c r="GIM74" s="269"/>
      <c r="GIN74" s="269"/>
      <c r="GIO74" s="269"/>
      <c r="GIP74" s="269"/>
      <c r="GIQ74" s="270"/>
      <c r="GIR74" s="269"/>
      <c r="GIS74" s="269"/>
      <c r="GIT74" s="269"/>
      <c r="GIU74" s="269"/>
      <c r="GIV74" s="269"/>
      <c r="GIW74" s="270"/>
      <c r="GIX74" s="269"/>
      <c r="GIY74" s="269"/>
      <c r="GIZ74" s="269"/>
      <c r="GJA74" s="269"/>
      <c r="GJB74" s="269"/>
      <c r="GJC74" s="270"/>
      <c r="GJD74" s="269"/>
      <c r="GJE74" s="269"/>
      <c r="GJF74" s="269"/>
      <c r="GJG74" s="269"/>
      <c r="GJH74" s="269"/>
      <c r="GJI74" s="270"/>
      <c r="GJJ74" s="269"/>
      <c r="GJK74" s="269"/>
      <c r="GJL74" s="269"/>
      <c r="GJM74" s="269"/>
      <c r="GJN74" s="269"/>
      <c r="GJO74" s="270"/>
      <c r="GJP74" s="269"/>
      <c r="GJQ74" s="269"/>
      <c r="GJR74" s="269"/>
      <c r="GJS74" s="269"/>
      <c r="GJT74" s="269"/>
      <c r="GJU74" s="270"/>
      <c r="GJV74" s="269"/>
      <c r="GJW74" s="269"/>
      <c r="GJX74" s="269"/>
      <c r="GJY74" s="269"/>
      <c r="GJZ74" s="269"/>
      <c r="GKA74" s="270"/>
      <c r="GKB74" s="269"/>
      <c r="GKC74" s="269"/>
      <c r="GKD74" s="269"/>
      <c r="GKE74" s="269"/>
      <c r="GKF74" s="269"/>
      <c r="GKG74" s="270"/>
      <c r="GKH74" s="269"/>
      <c r="GKI74" s="269"/>
      <c r="GKJ74" s="269"/>
      <c r="GKK74" s="269"/>
      <c r="GKL74" s="269"/>
      <c r="GKM74" s="270"/>
      <c r="GKN74" s="269"/>
      <c r="GKO74" s="269"/>
      <c r="GKP74" s="269"/>
      <c r="GKQ74" s="269"/>
      <c r="GKR74" s="269"/>
      <c r="GKS74" s="270"/>
      <c r="GKT74" s="269"/>
      <c r="GKU74" s="269"/>
      <c r="GKV74" s="269"/>
      <c r="GKW74" s="269"/>
      <c r="GKX74" s="269"/>
      <c r="GKY74" s="270"/>
      <c r="GKZ74" s="269"/>
      <c r="GLA74" s="269"/>
      <c r="GLB74" s="269"/>
      <c r="GLC74" s="269"/>
      <c r="GLD74" s="269"/>
      <c r="GLE74" s="270"/>
      <c r="GLF74" s="269"/>
      <c r="GLG74" s="269"/>
      <c r="GLH74" s="269"/>
      <c r="GLI74" s="269"/>
      <c r="GLJ74" s="269"/>
      <c r="GLK74" s="270"/>
      <c r="GLL74" s="269"/>
      <c r="GLM74" s="269"/>
      <c r="GLN74" s="269"/>
      <c r="GLO74" s="269"/>
      <c r="GLP74" s="269"/>
      <c r="GLQ74" s="270"/>
      <c r="GLR74" s="269"/>
      <c r="GLS74" s="269"/>
      <c r="GLT74" s="269"/>
      <c r="GLU74" s="269"/>
      <c r="GLV74" s="269"/>
      <c r="GLW74" s="270"/>
      <c r="GLX74" s="269"/>
      <c r="GLY74" s="269"/>
      <c r="GLZ74" s="269"/>
      <c r="GMA74" s="269"/>
      <c r="GMB74" s="269"/>
      <c r="GMC74" s="270"/>
      <c r="GMD74" s="269"/>
      <c r="GME74" s="269"/>
      <c r="GMF74" s="269"/>
      <c r="GMG74" s="269"/>
      <c r="GMH74" s="269"/>
      <c r="GMI74" s="270"/>
      <c r="GMJ74" s="269"/>
      <c r="GMK74" s="269"/>
      <c r="GML74" s="269"/>
      <c r="GMM74" s="269"/>
      <c r="GMN74" s="269"/>
      <c r="GMO74" s="270"/>
      <c r="GMP74" s="269"/>
      <c r="GMQ74" s="269"/>
      <c r="GMR74" s="269"/>
      <c r="GMS74" s="269"/>
      <c r="GMT74" s="269"/>
      <c r="GMU74" s="270"/>
      <c r="GMV74" s="269"/>
      <c r="GMW74" s="269"/>
      <c r="GMX74" s="269"/>
      <c r="GMY74" s="269"/>
      <c r="GMZ74" s="269"/>
      <c r="GNA74" s="270"/>
      <c r="GNB74" s="269"/>
      <c r="GNC74" s="269"/>
      <c r="GND74" s="269"/>
      <c r="GNE74" s="269"/>
      <c r="GNF74" s="269"/>
      <c r="GNG74" s="270"/>
      <c r="GNH74" s="269"/>
      <c r="GNI74" s="269"/>
      <c r="GNJ74" s="269"/>
      <c r="GNK74" s="269"/>
      <c r="GNL74" s="269"/>
      <c r="GNM74" s="270"/>
      <c r="GNN74" s="269"/>
      <c r="GNO74" s="269"/>
      <c r="GNP74" s="269"/>
      <c r="GNQ74" s="269"/>
      <c r="GNR74" s="269"/>
      <c r="GNS74" s="270"/>
      <c r="GNT74" s="269"/>
      <c r="GNU74" s="269"/>
      <c r="GNV74" s="269"/>
      <c r="GNW74" s="269"/>
      <c r="GNX74" s="269"/>
      <c r="GNY74" s="270"/>
      <c r="GNZ74" s="269"/>
      <c r="GOA74" s="269"/>
      <c r="GOB74" s="269"/>
      <c r="GOC74" s="269"/>
      <c r="GOD74" s="269"/>
      <c r="GOE74" s="270"/>
      <c r="GOF74" s="269"/>
      <c r="GOG74" s="269"/>
      <c r="GOH74" s="269"/>
      <c r="GOI74" s="269"/>
      <c r="GOJ74" s="269"/>
      <c r="GOK74" s="270"/>
      <c r="GOL74" s="269"/>
      <c r="GOM74" s="269"/>
      <c r="GON74" s="269"/>
      <c r="GOO74" s="269"/>
      <c r="GOP74" s="269"/>
      <c r="GOQ74" s="270"/>
      <c r="GOR74" s="269"/>
      <c r="GOS74" s="269"/>
      <c r="GOT74" s="269"/>
      <c r="GOU74" s="269"/>
      <c r="GOV74" s="269"/>
      <c r="GOW74" s="270"/>
      <c r="GOX74" s="269"/>
      <c r="GOY74" s="269"/>
      <c r="GOZ74" s="269"/>
      <c r="GPA74" s="269"/>
      <c r="GPB74" s="269"/>
      <c r="GPC74" s="270"/>
      <c r="GPD74" s="269"/>
      <c r="GPE74" s="269"/>
      <c r="GPF74" s="269"/>
      <c r="GPG74" s="269"/>
      <c r="GPH74" s="269"/>
      <c r="GPI74" s="270"/>
      <c r="GPJ74" s="269"/>
      <c r="GPK74" s="269"/>
      <c r="GPL74" s="269"/>
      <c r="GPM74" s="269"/>
      <c r="GPN74" s="269"/>
      <c r="GPO74" s="270"/>
      <c r="GPP74" s="269"/>
      <c r="GPQ74" s="269"/>
      <c r="GPR74" s="269"/>
      <c r="GPS74" s="269"/>
      <c r="GPT74" s="269"/>
      <c r="GPU74" s="270"/>
      <c r="GPV74" s="269"/>
      <c r="GPW74" s="269"/>
      <c r="GPX74" s="269"/>
      <c r="GPY74" s="269"/>
      <c r="GPZ74" s="269"/>
      <c r="GQA74" s="270"/>
      <c r="GQB74" s="269"/>
      <c r="GQC74" s="269"/>
      <c r="GQD74" s="269"/>
      <c r="GQE74" s="269"/>
      <c r="GQF74" s="269"/>
      <c r="GQG74" s="270"/>
      <c r="GQH74" s="269"/>
      <c r="GQI74" s="269"/>
      <c r="GQJ74" s="269"/>
      <c r="GQK74" s="269"/>
      <c r="GQL74" s="269"/>
      <c r="GQM74" s="270"/>
      <c r="GQN74" s="269"/>
      <c r="GQO74" s="269"/>
      <c r="GQP74" s="269"/>
      <c r="GQQ74" s="269"/>
      <c r="GQR74" s="269"/>
      <c r="GQS74" s="270"/>
      <c r="GQT74" s="269"/>
      <c r="GQU74" s="269"/>
      <c r="GQV74" s="269"/>
      <c r="GQW74" s="269"/>
      <c r="GQX74" s="269"/>
      <c r="GQY74" s="270"/>
      <c r="GQZ74" s="269"/>
      <c r="GRA74" s="269"/>
      <c r="GRB74" s="269"/>
      <c r="GRC74" s="269"/>
      <c r="GRD74" s="269"/>
      <c r="GRE74" s="270"/>
      <c r="GRF74" s="269"/>
      <c r="GRG74" s="269"/>
      <c r="GRH74" s="269"/>
      <c r="GRI74" s="269"/>
      <c r="GRJ74" s="269"/>
      <c r="GRK74" s="270"/>
      <c r="GRL74" s="269"/>
      <c r="GRM74" s="269"/>
      <c r="GRN74" s="269"/>
      <c r="GRO74" s="269"/>
      <c r="GRP74" s="269"/>
      <c r="GRQ74" s="270"/>
      <c r="GRR74" s="269"/>
      <c r="GRS74" s="269"/>
      <c r="GRT74" s="269"/>
      <c r="GRU74" s="269"/>
      <c r="GRV74" s="269"/>
      <c r="GRW74" s="270"/>
      <c r="GRX74" s="269"/>
      <c r="GRY74" s="269"/>
      <c r="GRZ74" s="269"/>
      <c r="GSA74" s="269"/>
      <c r="GSB74" s="269"/>
      <c r="GSC74" s="270"/>
      <c r="GSD74" s="269"/>
      <c r="GSE74" s="269"/>
      <c r="GSF74" s="269"/>
      <c r="GSG74" s="269"/>
      <c r="GSH74" s="269"/>
      <c r="GSI74" s="270"/>
      <c r="GSJ74" s="269"/>
      <c r="GSK74" s="269"/>
      <c r="GSL74" s="269"/>
      <c r="GSM74" s="269"/>
      <c r="GSN74" s="269"/>
      <c r="GSO74" s="270"/>
      <c r="GSP74" s="269"/>
      <c r="GSQ74" s="269"/>
      <c r="GSR74" s="269"/>
      <c r="GSS74" s="269"/>
      <c r="GST74" s="269"/>
      <c r="GSU74" s="270"/>
      <c r="GSV74" s="269"/>
      <c r="GSW74" s="269"/>
      <c r="GSX74" s="269"/>
      <c r="GSY74" s="269"/>
      <c r="GSZ74" s="269"/>
      <c r="GTA74" s="270"/>
      <c r="GTB74" s="269"/>
      <c r="GTC74" s="269"/>
      <c r="GTD74" s="269"/>
      <c r="GTE74" s="269"/>
      <c r="GTF74" s="269"/>
      <c r="GTG74" s="270"/>
      <c r="GTH74" s="269"/>
      <c r="GTI74" s="269"/>
      <c r="GTJ74" s="269"/>
      <c r="GTK74" s="269"/>
      <c r="GTL74" s="269"/>
      <c r="GTM74" s="270"/>
      <c r="GTN74" s="269"/>
      <c r="GTO74" s="269"/>
      <c r="GTP74" s="269"/>
      <c r="GTQ74" s="269"/>
      <c r="GTR74" s="269"/>
      <c r="GTS74" s="270"/>
      <c r="GTT74" s="269"/>
      <c r="GTU74" s="269"/>
      <c r="GTV74" s="269"/>
      <c r="GTW74" s="269"/>
      <c r="GTX74" s="269"/>
      <c r="GTY74" s="270"/>
      <c r="GTZ74" s="269"/>
      <c r="GUA74" s="269"/>
      <c r="GUB74" s="269"/>
      <c r="GUC74" s="269"/>
      <c r="GUD74" s="269"/>
      <c r="GUE74" s="270"/>
      <c r="GUF74" s="269"/>
      <c r="GUG74" s="269"/>
      <c r="GUH74" s="269"/>
      <c r="GUI74" s="269"/>
      <c r="GUJ74" s="269"/>
      <c r="GUK74" s="270"/>
      <c r="GUL74" s="269"/>
      <c r="GUM74" s="269"/>
      <c r="GUN74" s="269"/>
      <c r="GUO74" s="269"/>
      <c r="GUP74" s="269"/>
      <c r="GUQ74" s="270"/>
      <c r="GUR74" s="269"/>
      <c r="GUS74" s="269"/>
      <c r="GUT74" s="269"/>
      <c r="GUU74" s="269"/>
      <c r="GUV74" s="269"/>
      <c r="GUW74" s="270"/>
      <c r="GUX74" s="269"/>
      <c r="GUY74" s="269"/>
      <c r="GUZ74" s="269"/>
      <c r="GVA74" s="269"/>
      <c r="GVB74" s="269"/>
      <c r="GVC74" s="270"/>
      <c r="GVD74" s="269"/>
      <c r="GVE74" s="269"/>
      <c r="GVF74" s="269"/>
      <c r="GVG74" s="269"/>
      <c r="GVH74" s="269"/>
      <c r="GVI74" s="270"/>
      <c r="GVJ74" s="269"/>
      <c r="GVK74" s="269"/>
      <c r="GVL74" s="269"/>
      <c r="GVM74" s="269"/>
      <c r="GVN74" s="269"/>
      <c r="GVO74" s="270"/>
      <c r="GVP74" s="269"/>
      <c r="GVQ74" s="269"/>
      <c r="GVR74" s="269"/>
      <c r="GVS74" s="269"/>
      <c r="GVT74" s="269"/>
      <c r="GVU74" s="270"/>
      <c r="GVV74" s="269"/>
      <c r="GVW74" s="269"/>
      <c r="GVX74" s="269"/>
      <c r="GVY74" s="269"/>
      <c r="GVZ74" s="269"/>
      <c r="GWA74" s="270"/>
      <c r="GWB74" s="269"/>
      <c r="GWC74" s="269"/>
      <c r="GWD74" s="269"/>
      <c r="GWE74" s="269"/>
      <c r="GWF74" s="269"/>
      <c r="GWG74" s="270"/>
      <c r="GWH74" s="269"/>
      <c r="GWI74" s="269"/>
      <c r="GWJ74" s="269"/>
      <c r="GWK74" s="269"/>
      <c r="GWL74" s="269"/>
      <c r="GWM74" s="270"/>
      <c r="GWN74" s="269"/>
      <c r="GWO74" s="269"/>
      <c r="GWP74" s="269"/>
      <c r="GWQ74" s="269"/>
      <c r="GWR74" s="269"/>
      <c r="GWS74" s="270"/>
      <c r="GWT74" s="269"/>
      <c r="GWU74" s="269"/>
      <c r="GWV74" s="269"/>
      <c r="GWW74" s="269"/>
      <c r="GWX74" s="269"/>
      <c r="GWY74" s="270"/>
      <c r="GWZ74" s="269"/>
      <c r="GXA74" s="269"/>
      <c r="GXB74" s="269"/>
      <c r="GXC74" s="269"/>
      <c r="GXD74" s="269"/>
      <c r="GXE74" s="270"/>
      <c r="GXF74" s="269"/>
      <c r="GXG74" s="269"/>
      <c r="GXH74" s="269"/>
      <c r="GXI74" s="269"/>
      <c r="GXJ74" s="269"/>
      <c r="GXK74" s="270"/>
      <c r="GXL74" s="269"/>
      <c r="GXM74" s="269"/>
      <c r="GXN74" s="269"/>
      <c r="GXO74" s="269"/>
      <c r="GXP74" s="269"/>
      <c r="GXQ74" s="270"/>
      <c r="GXR74" s="269"/>
      <c r="GXS74" s="269"/>
      <c r="GXT74" s="269"/>
      <c r="GXU74" s="269"/>
      <c r="GXV74" s="269"/>
      <c r="GXW74" s="270"/>
      <c r="GXX74" s="269"/>
      <c r="GXY74" s="269"/>
      <c r="GXZ74" s="269"/>
      <c r="GYA74" s="269"/>
      <c r="GYB74" s="269"/>
      <c r="GYC74" s="270"/>
      <c r="GYD74" s="269"/>
      <c r="GYE74" s="269"/>
      <c r="GYF74" s="269"/>
      <c r="GYG74" s="269"/>
      <c r="GYH74" s="269"/>
      <c r="GYI74" s="270"/>
      <c r="GYJ74" s="269"/>
      <c r="GYK74" s="269"/>
      <c r="GYL74" s="269"/>
      <c r="GYM74" s="269"/>
      <c r="GYN74" s="269"/>
      <c r="GYO74" s="270"/>
      <c r="GYP74" s="269"/>
      <c r="GYQ74" s="269"/>
      <c r="GYR74" s="269"/>
      <c r="GYS74" s="269"/>
      <c r="GYT74" s="269"/>
      <c r="GYU74" s="270"/>
      <c r="GYV74" s="269"/>
      <c r="GYW74" s="269"/>
      <c r="GYX74" s="269"/>
      <c r="GYY74" s="269"/>
      <c r="GYZ74" s="269"/>
      <c r="GZA74" s="270"/>
      <c r="GZB74" s="269"/>
      <c r="GZC74" s="269"/>
      <c r="GZD74" s="269"/>
      <c r="GZE74" s="269"/>
      <c r="GZF74" s="269"/>
      <c r="GZG74" s="270"/>
      <c r="GZH74" s="269"/>
      <c r="GZI74" s="269"/>
      <c r="GZJ74" s="269"/>
      <c r="GZK74" s="269"/>
      <c r="GZL74" s="269"/>
      <c r="GZM74" s="270"/>
      <c r="GZN74" s="269"/>
      <c r="GZO74" s="269"/>
      <c r="GZP74" s="269"/>
      <c r="GZQ74" s="269"/>
      <c r="GZR74" s="269"/>
      <c r="GZS74" s="270"/>
      <c r="GZT74" s="269"/>
      <c r="GZU74" s="269"/>
      <c r="GZV74" s="269"/>
      <c r="GZW74" s="269"/>
      <c r="GZX74" s="269"/>
      <c r="GZY74" s="270"/>
      <c r="GZZ74" s="269"/>
      <c r="HAA74" s="269"/>
      <c r="HAB74" s="269"/>
      <c r="HAC74" s="269"/>
      <c r="HAD74" s="269"/>
      <c r="HAE74" s="270"/>
      <c r="HAF74" s="269"/>
      <c r="HAG74" s="269"/>
      <c r="HAH74" s="269"/>
      <c r="HAI74" s="269"/>
      <c r="HAJ74" s="269"/>
      <c r="HAK74" s="270"/>
      <c r="HAL74" s="269"/>
      <c r="HAM74" s="269"/>
      <c r="HAN74" s="269"/>
      <c r="HAO74" s="269"/>
      <c r="HAP74" s="269"/>
      <c r="HAQ74" s="270"/>
      <c r="HAR74" s="269"/>
      <c r="HAS74" s="269"/>
      <c r="HAT74" s="269"/>
      <c r="HAU74" s="269"/>
      <c r="HAV74" s="269"/>
      <c r="HAW74" s="270"/>
      <c r="HAX74" s="269"/>
      <c r="HAY74" s="269"/>
      <c r="HAZ74" s="269"/>
      <c r="HBA74" s="269"/>
      <c r="HBB74" s="269"/>
      <c r="HBC74" s="270"/>
      <c r="HBD74" s="269"/>
      <c r="HBE74" s="269"/>
      <c r="HBF74" s="269"/>
      <c r="HBG74" s="269"/>
      <c r="HBH74" s="269"/>
      <c r="HBI74" s="270"/>
      <c r="HBJ74" s="269"/>
      <c r="HBK74" s="269"/>
      <c r="HBL74" s="269"/>
      <c r="HBM74" s="269"/>
      <c r="HBN74" s="269"/>
      <c r="HBO74" s="270"/>
      <c r="HBP74" s="269"/>
      <c r="HBQ74" s="269"/>
      <c r="HBR74" s="269"/>
      <c r="HBS74" s="269"/>
      <c r="HBT74" s="269"/>
      <c r="HBU74" s="270"/>
      <c r="HBV74" s="269"/>
      <c r="HBW74" s="269"/>
      <c r="HBX74" s="269"/>
      <c r="HBY74" s="269"/>
      <c r="HBZ74" s="269"/>
      <c r="HCA74" s="270"/>
      <c r="HCB74" s="269"/>
      <c r="HCC74" s="269"/>
      <c r="HCD74" s="269"/>
      <c r="HCE74" s="269"/>
      <c r="HCF74" s="269"/>
      <c r="HCG74" s="270"/>
      <c r="HCH74" s="269"/>
      <c r="HCI74" s="269"/>
      <c r="HCJ74" s="269"/>
      <c r="HCK74" s="269"/>
      <c r="HCL74" s="269"/>
      <c r="HCM74" s="270"/>
      <c r="HCN74" s="269"/>
      <c r="HCO74" s="269"/>
      <c r="HCP74" s="269"/>
      <c r="HCQ74" s="269"/>
      <c r="HCR74" s="269"/>
      <c r="HCS74" s="270"/>
      <c r="HCT74" s="269"/>
      <c r="HCU74" s="269"/>
      <c r="HCV74" s="269"/>
      <c r="HCW74" s="269"/>
      <c r="HCX74" s="269"/>
      <c r="HCY74" s="270"/>
      <c r="HCZ74" s="269"/>
      <c r="HDA74" s="269"/>
      <c r="HDB74" s="269"/>
      <c r="HDC74" s="269"/>
      <c r="HDD74" s="269"/>
      <c r="HDE74" s="270"/>
      <c r="HDF74" s="269"/>
      <c r="HDG74" s="269"/>
      <c r="HDH74" s="269"/>
      <c r="HDI74" s="269"/>
      <c r="HDJ74" s="269"/>
      <c r="HDK74" s="270"/>
      <c r="HDL74" s="269"/>
      <c r="HDM74" s="269"/>
      <c r="HDN74" s="269"/>
      <c r="HDO74" s="269"/>
      <c r="HDP74" s="269"/>
      <c r="HDQ74" s="270"/>
      <c r="HDR74" s="269"/>
      <c r="HDS74" s="269"/>
      <c r="HDT74" s="269"/>
      <c r="HDU74" s="269"/>
      <c r="HDV74" s="269"/>
      <c r="HDW74" s="270"/>
      <c r="HDX74" s="269"/>
      <c r="HDY74" s="269"/>
      <c r="HDZ74" s="269"/>
      <c r="HEA74" s="269"/>
      <c r="HEB74" s="269"/>
      <c r="HEC74" s="270"/>
      <c r="HED74" s="269"/>
      <c r="HEE74" s="269"/>
      <c r="HEF74" s="269"/>
      <c r="HEG74" s="269"/>
      <c r="HEH74" s="269"/>
      <c r="HEI74" s="270"/>
      <c r="HEJ74" s="269"/>
      <c r="HEK74" s="269"/>
      <c r="HEL74" s="269"/>
      <c r="HEM74" s="269"/>
      <c r="HEN74" s="269"/>
      <c r="HEO74" s="270"/>
      <c r="HEP74" s="269"/>
      <c r="HEQ74" s="269"/>
      <c r="HER74" s="269"/>
      <c r="HES74" s="269"/>
      <c r="HET74" s="269"/>
      <c r="HEU74" s="270"/>
      <c r="HEV74" s="269"/>
      <c r="HEW74" s="269"/>
      <c r="HEX74" s="269"/>
      <c r="HEY74" s="269"/>
      <c r="HEZ74" s="269"/>
      <c r="HFA74" s="270"/>
      <c r="HFB74" s="269"/>
      <c r="HFC74" s="269"/>
      <c r="HFD74" s="269"/>
      <c r="HFE74" s="269"/>
      <c r="HFF74" s="269"/>
      <c r="HFG74" s="270"/>
      <c r="HFH74" s="269"/>
      <c r="HFI74" s="269"/>
      <c r="HFJ74" s="269"/>
      <c r="HFK74" s="269"/>
      <c r="HFL74" s="269"/>
      <c r="HFM74" s="270"/>
      <c r="HFN74" s="269"/>
      <c r="HFO74" s="269"/>
      <c r="HFP74" s="269"/>
      <c r="HFQ74" s="269"/>
      <c r="HFR74" s="269"/>
      <c r="HFS74" s="270"/>
      <c r="HFT74" s="269"/>
      <c r="HFU74" s="269"/>
      <c r="HFV74" s="269"/>
      <c r="HFW74" s="269"/>
      <c r="HFX74" s="269"/>
      <c r="HFY74" s="270"/>
      <c r="HFZ74" s="269"/>
      <c r="HGA74" s="269"/>
      <c r="HGB74" s="269"/>
      <c r="HGC74" s="269"/>
      <c r="HGD74" s="269"/>
      <c r="HGE74" s="270"/>
      <c r="HGF74" s="269"/>
      <c r="HGG74" s="269"/>
      <c r="HGH74" s="269"/>
      <c r="HGI74" s="269"/>
      <c r="HGJ74" s="269"/>
      <c r="HGK74" s="270"/>
      <c r="HGL74" s="269"/>
      <c r="HGM74" s="269"/>
      <c r="HGN74" s="269"/>
      <c r="HGO74" s="269"/>
      <c r="HGP74" s="269"/>
      <c r="HGQ74" s="270"/>
      <c r="HGR74" s="269"/>
      <c r="HGS74" s="269"/>
      <c r="HGT74" s="269"/>
      <c r="HGU74" s="269"/>
      <c r="HGV74" s="269"/>
      <c r="HGW74" s="270"/>
      <c r="HGX74" s="269"/>
      <c r="HGY74" s="269"/>
      <c r="HGZ74" s="269"/>
      <c r="HHA74" s="269"/>
      <c r="HHB74" s="269"/>
      <c r="HHC74" s="270"/>
      <c r="HHD74" s="269"/>
      <c r="HHE74" s="269"/>
      <c r="HHF74" s="269"/>
      <c r="HHG74" s="269"/>
      <c r="HHH74" s="269"/>
      <c r="HHI74" s="270"/>
      <c r="HHJ74" s="269"/>
      <c r="HHK74" s="269"/>
      <c r="HHL74" s="269"/>
      <c r="HHM74" s="269"/>
      <c r="HHN74" s="269"/>
      <c r="HHO74" s="270"/>
      <c r="HHP74" s="269"/>
      <c r="HHQ74" s="269"/>
      <c r="HHR74" s="269"/>
      <c r="HHS74" s="269"/>
      <c r="HHT74" s="269"/>
      <c r="HHU74" s="270"/>
      <c r="HHV74" s="269"/>
      <c r="HHW74" s="269"/>
      <c r="HHX74" s="269"/>
      <c r="HHY74" s="269"/>
      <c r="HHZ74" s="269"/>
      <c r="HIA74" s="270"/>
      <c r="HIB74" s="269"/>
      <c r="HIC74" s="269"/>
      <c r="HID74" s="269"/>
      <c r="HIE74" s="269"/>
      <c r="HIF74" s="269"/>
      <c r="HIG74" s="270"/>
      <c r="HIH74" s="269"/>
      <c r="HII74" s="269"/>
      <c r="HIJ74" s="269"/>
      <c r="HIK74" s="269"/>
      <c r="HIL74" s="269"/>
      <c r="HIM74" s="270"/>
      <c r="HIN74" s="269"/>
      <c r="HIO74" s="269"/>
      <c r="HIP74" s="269"/>
      <c r="HIQ74" s="269"/>
      <c r="HIR74" s="269"/>
      <c r="HIS74" s="270"/>
      <c r="HIT74" s="269"/>
      <c r="HIU74" s="269"/>
      <c r="HIV74" s="269"/>
      <c r="HIW74" s="269"/>
      <c r="HIX74" s="269"/>
      <c r="HIY74" s="270"/>
      <c r="HIZ74" s="269"/>
      <c r="HJA74" s="269"/>
      <c r="HJB74" s="269"/>
      <c r="HJC74" s="269"/>
      <c r="HJD74" s="269"/>
      <c r="HJE74" s="270"/>
      <c r="HJF74" s="269"/>
      <c r="HJG74" s="269"/>
      <c r="HJH74" s="269"/>
      <c r="HJI74" s="269"/>
      <c r="HJJ74" s="269"/>
      <c r="HJK74" s="270"/>
      <c r="HJL74" s="269"/>
      <c r="HJM74" s="269"/>
      <c r="HJN74" s="269"/>
      <c r="HJO74" s="269"/>
      <c r="HJP74" s="269"/>
      <c r="HJQ74" s="270"/>
      <c r="HJR74" s="269"/>
      <c r="HJS74" s="269"/>
      <c r="HJT74" s="269"/>
      <c r="HJU74" s="269"/>
      <c r="HJV74" s="269"/>
      <c r="HJW74" s="270"/>
      <c r="HJX74" s="269"/>
      <c r="HJY74" s="269"/>
      <c r="HJZ74" s="269"/>
      <c r="HKA74" s="269"/>
      <c r="HKB74" s="269"/>
      <c r="HKC74" s="270"/>
      <c r="HKD74" s="269"/>
      <c r="HKE74" s="269"/>
      <c r="HKF74" s="269"/>
      <c r="HKG74" s="269"/>
      <c r="HKH74" s="269"/>
      <c r="HKI74" s="270"/>
      <c r="HKJ74" s="269"/>
      <c r="HKK74" s="269"/>
      <c r="HKL74" s="269"/>
      <c r="HKM74" s="269"/>
      <c r="HKN74" s="269"/>
      <c r="HKO74" s="270"/>
      <c r="HKP74" s="269"/>
      <c r="HKQ74" s="269"/>
      <c r="HKR74" s="269"/>
      <c r="HKS74" s="269"/>
      <c r="HKT74" s="269"/>
      <c r="HKU74" s="270"/>
      <c r="HKV74" s="269"/>
      <c r="HKW74" s="269"/>
      <c r="HKX74" s="269"/>
      <c r="HKY74" s="269"/>
      <c r="HKZ74" s="269"/>
      <c r="HLA74" s="270"/>
      <c r="HLB74" s="269"/>
      <c r="HLC74" s="269"/>
      <c r="HLD74" s="269"/>
      <c r="HLE74" s="269"/>
      <c r="HLF74" s="269"/>
      <c r="HLG74" s="270"/>
      <c r="HLH74" s="269"/>
      <c r="HLI74" s="269"/>
      <c r="HLJ74" s="269"/>
      <c r="HLK74" s="269"/>
      <c r="HLL74" s="269"/>
      <c r="HLM74" s="270"/>
      <c r="HLN74" s="269"/>
      <c r="HLO74" s="269"/>
      <c r="HLP74" s="269"/>
      <c r="HLQ74" s="269"/>
      <c r="HLR74" s="269"/>
      <c r="HLS74" s="270"/>
      <c r="HLT74" s="269"/>
      <c r="HLU74" s="269"/>
      <c r="HLV74" s="269"/>
      <c r="HLW74" s="269"/>
      <c r="HLX74" s="269"/>
      <c r="HLY74" s="270"/>
      <c r="HLZ74" s="269"/>
      <c r="HMA74" s="269"/>
      <c r="HMB74" s="269"/>
      <c r="HMC74" s="269"/>
      <c r="HMD74" s="269"/>
      <c r="HME74" s="270"/>
      <c r="HMF74" s="269"/>
      <c r="HMG74" s="269"/>
      <c r="HMH74" s="269"/>
      <c r="HMI74" s="269"/>
      <c r="HMJ74" s="269"/>
      <c r="HMK74" s="270"/>
      <c r="HML74" s="269"/>
      <c r="HMM74" s="269"/>
      <c r="HMN74" s="269"/>
      <c r="HMO74" s="269"/>
      <c r="HMP74" s="269"/>
      <c r="HMQ74" s="270"/>
      <c r="HMR74" s="269"/>
      <c r="HMS74" s="269"/>
      <c r="HMT74" s="269"/>
      <c r="HMU74" s="269"/>
      <c r="HMV74" s="269"/>
      <c r="HMW74" s="270"/>
      <c r="HMX74" s="269"/>
      <c r="HMY74" s="269"/>
      <c r="HMZ74" s="269"/>
      <c r="HNA74" s="269"/>
      <c r="HNB74" s="269"/>
      <c r="HNC74" s="270"/>
      <c r="HND74" s="269"/>
      <c r="HNE74" s="269"/>
      <c r="HNF74" s="269"/>
      <c r="HNG74" s="269"/>
      <c r="HNH74" s="269"/>
      <c r="HNI74" s="270"/>
      <c r="HNJ74" s="269"/>
      <c r="HNK74" s="269"/>
      <c r="HNL74" s="269"/>
      <c r="HNM74" s="269"/>
      <c r="HNN74" s="269"/>
      <c r="HNO74" s="270"/>
      <c r="HNP74" s="269"/>
      <c r="HNQ74" s="269"/>
      <c r="HNR74" s="269"/>
      <c r="HNS74" s="269"/>
      <c r="HNT74" s="269"/>
      <c r="HNU74" s="270"/>
      <c r="HNV74" s="269"/>
      <c r="HNW74" s="269"/>
      <c r="HNX74" s="269"/>
      <c r="HNY74" s="269"/>
      <c r="HNZ74" s="269"/>
      <c r="HOA74" s="270"/>
      <c r="HOB74" s="269"/>
      <c r="HOC74" s="269"/>
      <c r="HOD74" s="269"/>
      <c r="HOE74" s="269"/>
      <c r="HOF74" s="269"/>
      <c r="HOG74" s="270"/>
      <c r="HOH74" s="269"/>
      <c r="HOI74" s="269"/>
      <c r="HOJ74" s="269"/>
      <c r="HOK74" s="269"/>
      <c r="HOL74" s="269"/>
      <c r="HOM74" s="270"/>
      <c r="HON74" s="269"/>
      <c r="HOO74" s="269"/>
      <c r="HOP74" s="269"/>
      <c r="HOQ74" s="269"/>
      <c r="HOR74" s="269"/>
      <c r="HOS74" s="270"/>
      <c r="HOT74" s="269"/>
      <c r="HOU74" s="269"/>
      <c r="HOV74" s="269"/>
      <c r="HOW74" s="269"/>
      <c r="HOX74" s="269"/>
      <c r="HOY74" s="270"/>
      <c r="HOZ74" s="269"/>
      <c r="HPA74" s="269"/>
      <c r="HPB74" s="269"/>
      <c r="HPC74" s="269"/>
      <c r="HPD74" s="269"/>
      <c r="HPE74" s="270"/>
      <c r="HPF74" s="269"/>
      <c r="HPG74" s="269"/>
      <c r="HPH74" s="269"/>
      <c r="HPI74" s="269"/>
      <c r="HPJ74" s="269"/>
      <c r="HPK74" s="270"/>
      <c r="HPL74" s="269"/>
      <c r="HPM74" s="269"/>
      <c r="HPN74" s="269"/>
      <c r="HPO74" s="269"/>
      <c r="HPP74" s="269"/>
      <c r="HPQ74" s="270"/>
      <c r="HPR74" s="269"/>
      <c r="HPS74" s="269"/>
      <c r="HPT74" s="269"/>
      <c r="HPU74" s="269"/>
      <c r="HPV74" s="269"/>
      <c r="HPW74" s="270"/>
      <c r="HPX74" s="269"/>
      <c r="HPY74" s="269"/>
      <c r="HPZ74" s="269"/>
      <c r="HQA74" s="269"/>
      <c r="HQB74" s="269"/>
      <c r="HQC74" s="270"/>
      <c r="HQD74" s="269"/>
      <c r="HQE74" s="269"/>
      <c r="HQF74" s="269"/>
      <c r="HQG74" s="269"/>
      <c r="HQH74" s="269"/>
      <c r="HQI74" s="270"/>
      <c r="HQJ74" s="269"/>
      <c r="HQK74" s="269"/>
      <c r="HQL74" s="269"/>
      <c r="HQM74" s="269"/>
      <c r="HQN74" s="269"/>
      <c r="HQO74" s="270"/>
      <c r="HQP74" s="269"/>
      <c r="HQQ74" s="269"/>
      <c r="HQR74" s="269"/>
      <c r="HQS74" s="269"/>
      <c r="HQT74" s="269"/>
      <c r="HQU74" s="270"/>
      <c r="HQV74" s="269"/>
      <c r="HQW74" s="269"/>
      <c r="HQX74" s="269"/>
      <c r="HQY74" s="269"/>
      <c r="HQZ74" s="269"/>
      <c r="HRA74" s="270"/>
      <c r="HRB74" s="269"/>
      <c r="HRC74" s="269"/>
      <c r="HRD74" s="269"/>
      <c r="HRE74" s="269"/>
      <c r="HRF74" s="269"/>
      <c r="HRG74" s="270"/>
      <c r="HRH74" s="269"/>
      <c r="HRI74" s="269"/>
      <c r="HRJ74" s="269"/>
      <c r="HRK74" s="269"/>
      <c r="HRL74" s="269"/>
      <c r="HRM74" s="270"/>
      <c r="HRN74" s="269"/>
      <c r="HRO74" s="269"/>
      <c r="HRP74" s="269"/>
      <c r="HRQ74" s="269"/>
      <c r="HRR74" s="269"/>
      <c r="HRS74" s="270"/>
      <c r="HRT74" s="269"/>
      <c r="HRU74" s="269"/>
      <c r="HRV74" s="269"/>
      <c r="HRW74" s="269"/>
      <c r="HRX74" s="269"/>
      <c r="HRY74" s="270"/>
      <c r="HRZ74" s="269"/>
      <c r="HSA74" s="269"/>
      <c r="HSB74" s="269"/>
      <c r="HSC74" s="269"/>
      <c r="HSD74" s="269"/>
      <c r="HSE74" s="270"/>
      <c r="HSF74" s="269"/>
      <c r="HSG74" s="269"/>
      <c r="HSH74" s="269"/>
      <c r="HSI74" s="269"/>
      <c r="HSJ74" s="269"/>
      <c r="HSK74" s="270"/>
      <c r="HSL74" s="269"/>
      <c r="HSM74" s="269"/>
      <c r="HSN74" s="269"/>
      <c r="HSO74" s="269"/>
      <c r="HSP74" s="269"/>
      <c r="HSQ74" s="270"/>
      <c r="HSR74" s="269"/>
      <c r="HSS74" s="269"/>
      <c r="HST74" s="269"/>
      <c r="HSU74" s="269"/>
      <c r="HSV74" s="269"/>
      <c r="HSW74" s="270"/>
      <c r="HSX74" s="269"/>
      <c r="HSY74" s="269"/>
      <c r="HSZ74" s="269"/>
      <c r="HTA74" s="269"/>
      <c r="HTB74" s="269"/>
      <c r="HTC74" s="270"/>
      <c r="HTD74" s="269"/>
      <c r="HTE74" s="269"/>
      <c r="HTF74" s="269"/>
      <c r="HTG74" s="269"/>
      <c r="HTH74" s="269"/>
      <c r="HTI74" s="270"/>
      <c r="HTJ74" s="269"/>
      <c r="HTK74" s="269"/>
      <c r="HTL74" s="269"/>
      <c r="HTM74" s="269"/>
      <c r="HTN74" s="269"/>
      <c r="HTO74" s="270"/>
      <c r="HTP74" s="269"/>
      <c r="HTQ74" s="269"/>
      <c r="HTR74" s="269"/>
      <c r="HTS74" s="269"/>
      <c r="HTT74" s="269"/>
      <c r="HTU74" s="270"/>
      <c r="HTV74" s="269"/>
      <c r="HTW74" s="269"/>
      <c r="HTX74" s="269"/>
      <c r="HTY74" s="269"/>
      <c r="HTZ74" s="269"/>
      <c r="HUA74" s="270"/>
      <c r="HUB74" s="269"/>
      <c r="HUC74" s="269"/>
      <c r="HUD74" s="269"/>
      <c r="HUE74" s="269"/>
      <c r="HUF74" s="269"/>
      <c r="HUG74" s="270"/>
      <c r="HUH74" s="269"/>
      <c r="HUI74" s="269"/>
      <c r="HUJ74" s="269"/>
      <c r="HUK74" s="269"/>
      <c r="HUL74" s="269"/>
      <c r="HUM74" s="270"/>
      <c r="HUN74" s="269"/>
      <c r="HUO74" s="269"/>
      <c r="HUP74" s="269"/>
      <c r="HUQ74" s="269"/>
      <c r="HUR74" s="269"/>
      <c r="HUS74" s="270"/>
      <c r="HUT74" s="269"/>
      <c r="HUU74" s="269"/>
      <c r="HUV74" s="269"/>
      <c r="HUW74" s="269"/>
      <c r="HUX74" s="269"/>
      <c r="HUY74" s="270"/>
      <c r="HUZ74" s="269"/>
      <c r="HVA74" s="269"/>
      <c r="HVB74" s="269"/>
      <c r="HVC74" s="269"/>
      <c r="HVD74" s="269"/>
      <c r="HVE74" s="270"/>
      <c r="HVF74" s="269"/>
      <c r="HVG74" s="269"/>
      <c r="HVH74" s="269"/>
      <c r="HVI74" s="269"/>
      <c r="HVJ74" s="269"/>
      <c r="HVK74" s="270"/>
      <c r="HVL74" s="269"/>
      <c r="HVM74" s="269"/>
      <c r="HVN74" s="269"/>
      <c r="HVO74" s="269"/>
      <c r="HVP74" s="269"/>
      <c r="HVQ74" s="270"/>
      <c r="HVR74" s="269"/>
      <c r="HVS74" s="269"/>
      <c r="HVT74" s="269"/>
      <c r="HVU74" s="269"/>
      <c r="HVV74" s="269"/>
      <c r="HVW74" s="270"/>
      <c r="HVX74" s="269"/>
      <c r="HVY74" s="269"/>
      <c r="HVZ74" s="269"/>
      <c r="HWA74" s="269"/>
      <c r="HWB74" s="269"/>
      <c r="HWC74" s="270"/>
      <c r="HWD74" s="269"/>
      <c r="HWE74" s="269"/>
      <c r="HWF74" s="269"/>
      <c r="HWG74" s="269"/>
      <c r="HWH74" s="269"/>
      <c r="HWI74" s="270"/>
      <c r="HWJ74" s="269"/>
      <c r="HWK74" s="269"/>
      <c r="HWL74" s="269"/>
      <c r="HWM74" s="269"/>
      <c r="HWN74" s="269"/>
      <c r="HWO74" s="270"/>
      <c r="HWP74" s="269"/>
      <c r="HWQ74" s="269"/>
      <c r="HWR74" s="269"/>
      <c r="HWS74" s="269"/>
      <c r="HWT74" s="269"/>
      <c r="HWU74" s="270"/>
      <c r="HWV74" s="269"/>
      <c r="HWW74" s="269"/>
      <c r="HWX74" s="269"/>
      <c r="HWY74" s="269"/>
      <c r="HWZ74" s="269"/>
      <c r="HXA74" s="270"/>
      <c r="HXB74" s="269"/>
      <c r="HXC74" s="269"/>
      <c r="HXD74" s="269"/>
      <c r="HXE74" s="269"/>
      <c r="HXF74" s="269"/>
      <c r="HXG74" s="270"/>
      <c r="HXH74" s="269"/>
      <c r="HXI74" s="269"/>
      <c r="HXJ74" s="269"/>
      <c r="HXK74" s="269"/>
      <c r="HXL74" s="269"/>
      <c r="HXM74" s="270"/>
      <c r="HXN74" s="269"/>
      <c r="HXO74" s="269"/>
      <c r="HXP74" s="269"/>
      <c r="HXQ74" s="269"/>
      <c r="HXR74" s="269"/>
      <c r="HXS74" s="270"/>
      <c r="HXT74" s="269"/>
      <c r="HXU74" s="269"/>
      <c r="HXV74" s="269"/>
      <c r="HXW74" s="269"/>
      <c r="HXX74" s="269"/>
      <c r="HXY74" s="270"/>
      <c r="HXZ74" s="269"/>
      <c r="HYA74" s="269"/>
      <c r="HYB74" s="269"/>
      <c r="HYC74" s="269"/>
      <c r="HYD74" s="269"/>
      <c r="HYE74" s="270"/>
      <c r="HYF74" s="269"/>
      <c r="HYG74" s="269"/>
      <c r="HYH74" s="269"/>
      <c r="HYI74" s="269"/>
      <c r="HYJ74" s="269"/>
      <c r="HYK74" s="270"/>
      <c r="HYL74" s="269"/>
      <c r="HYM74" s="269"/>
      <c r="HYN74" s="269"/>
      <c r="HYO74" s="269"/>
      <c r="HYP74" s="269"/>
      <c r="HYQ74" s="270"/>
      <c r="HYR74" s="269"/>
      <c r="HYS74" s="269"/>
      <c r="HYT74" s="269"/>
      <c r="HYU74" s="269"/>
      <c r="HYV74" s="269"/>
      <c r="HYW74" s="270"/>
      <c r="HYX74" s="269"/>
      <c r="HYY74" s="269"/>
      <c r="HYZ74" s="269"/>
      <c r="HZA74" s="269"/>
      <c r="HZB74" s="269"/>
      <c r="HZC74" s="270"/>
      <c r="HZD74" s="269"/>
      <c r="HZE74" s="269"/>
      <c r="HZF74" s="269"/>
      <c r="HZG74" s="269"/>
      <c r="HZH74" s="269"/>
      <c r="HZI74" s="270"/>
      <c r="HZJ74" s="269"/>
      <c r="HZK74" s="269"/>
      <c r="HZL74" s="269"/>
      <c r="HZM74" s="269"/>
      <c r="HZN74" s="269"/>
      <c r="HZO74" s="270"/>
      <c r="HZP74" s="269"/>
      <c r="HZQ74" s="269"/>
      <c r="HZR74" s="269"/>
      <c r="HZS74" s="269"/>
      <c r="HZT74" s="269"/>
      <c r="HZU74" s="270"/>
      <c r="HZV74" s="269"/>
      <c r="HZW74" s="269"/>
      <c r="HZX74" s="269"/>
      <c r="HZY74" s="269"/>
      <c r="HZZ74" s="269"/>
      <c r="IAA74" s="270"/>
      <c r="IAB74" s="269"/>
      <c r="IAC74" s="269"/>
      <c r="IAD74" s="269"/>
      <c r="IAE74" s="269"/>
      <c r="IAF74" s="269"/>
      <c r="IAG74" s="270"/>
      <c r="IAH74" s="269"/>
      <c r="IAI74" s="269"/>
      <c r="IAJ74" s="269"/>
      <c r="IAK74" s="269"/>
      <c r="IAL74" s="269"/>
      <c r="IAM74" s="270"/>
      <c r="IAN74" s="269"/>
      <c r="IAO74" s="269"/>
      <c r="IAP74" s="269"/>
      <c r="IAQ74" s="269"/>
      <c r="IAR74" s="269"/>
      <c r="IAS74" s="270"/>
      <c r="IAT74" s="269"/>
      <c r="IAU74" s="269"/>
      <c r="IAV74" s="269"/>
      <c r="IAW74" s="269"/>
      <c r="IAX74" s="269"/>
      <c r="IAY74" s="270"/>
      <c r="IAZ74" s="269"/>
      <c r="IBA74" s="269"/>
      <c r="IBB74" s="269"/>
      <c r="IBC74" s="269"/>
      <c r="IBD74" s="269"/>
      <c r="IBE74" s="270"/>
      <c r="IBF74" s="269"/>
      <c r="IBG74" s="269"/>
      <c r="IBH74" s="269"/>
      <c r="IBI74" s="269"/>
      <c r="IBJ74" s="269"/>
      <c r="IBK74" s="270"/>
      <c r="IBL74" s="269"/>
      <c r="IBM74" s="269"/>
      <c r="IBN74" s="269"/>
      <c r="IBO74" s="269"/>
      <c r="IBP74" s="269"/>
      <c r="IBQ74" s="270"/>
      <c r="IBR74" s="269"/>
      <c r="IBS74" s="269"/>
      <c r="IBT74" s="269"/>
      <c r="IBU74" s="269"/>
      <c r="IBV74" s="269"/>
      <c r="IBW74" s="270"/>
      <c r="IBX74" s="269"/>
      <c r="IBY74" s="269"/>
      <c r="IBZ74" s="269"/>
      <c r="ICA74" s="269"/>
      <c r="ICB74" s="269"/>
      <c r="ICC74" s="270"/>
      <c r="ICD74" s="269"/>
      <c r="ICE74" s="269"/>
      <c r="ICF74" s="269"/>
      <c r="ICG74" s="269"/>
      <c r="ICH74" s="269"/>
      <c r="ICI74" s="270"/>
      <c r="ICJ74" s="269"/>
      <c r="ICK74" s="269"/>
      <c r="ICL74" s="269"/>
      <c r="ICM74" s="269"/>
      <c r="ICN74" s="269"/>
      <c r="ICO74" s="270"/>
      <c r="ICP74" s="269"/>
      <c r="ICQ74" s="269"/>
      <c r="ICR74" s="269"/>
      <c r="ICS74" s="269"/>
      <c r="ICT74" s="269"/>
      <c r="ICU74" s="270"/>
      <c r="ICV74" s="269"/>
      <c r="ICW74" s="269"/>
      <c r="ICX74" s="269"/>
      <c r="ICY74" s="269"/>
      <c r="ICZ74" s="269"/>
      <c r="IDA74" s="270"/>
      <c r="IDB74" s="269"/>
      <c r="IDC74" s="269"/>
      <c r="IDD74" s="269"/>
      <c r="IDE74" s="269"/>
      <c r="IDF74" s="269"/>
      <c r="IDG74" s="270"/>
      <c r="IDH74" s="269"/>
      <c r="IDI74" s="269"/>
      <c r="IDJ74" s="269"/>
      <c r="IDK74" s="269"/>
      <c r="IDL74" s="269"/>
      <c r="IDM74" s="270"/>
      <c r="IDN74" s="269"/>
      <c r="IDO74" s="269"/>
      <c r="IDP74" s="269"/>
      <c r="IDQ74" s="269"/>
      <c r="IDR74" s="269"/>
      <c r="IDS74" s="270"/>
      <c r="IDT74" s="269"/>
      <c r="IDU74" s="269"/>
      <c r="IDV74" s="269"/>
      <c r="IDW74" s="269"/>
      <c r="IDX74" s="269"/>
      <c r="IDY74" s="270"/>
      <c r="IDZ74" s="269"/>
      <c r="IEA74" s="269"/>
      <c r="IEB74" s="269"/>
      <c r="IEC74" s="269"/>
      <c r="IED74" s="269"/>
      <c r="IEE74" s="270"/>
      <c r="IEF74" s="269"/>
      <c r="IEG74" s="269"/>
      <c r="IEH74" s="269"/>
      <c r="IEI74" s="269"/>
      <c r="IEJ74" s="269"/>
      <c r="IEK74" s="270"/>
      <c r="IEL74" s="269"/>
      <c r="IEM74" s="269"/>
      <c r="IEN74" s="269"/>
      <c r="IEO74" s="269"/>
      <c r="IEP74" s="269"/>
      <c r="IEQ74" s="270"/>
      <c r="IER74" s="269"/>
      <c r="IES74" s="269"/>
      <c r="IET74" s="269"/>
      <c r="IEU74" s="269"/>
      <c r="IEV74" s="269"/>
      <c r="IEW74" s="270"/>
      <c r="IEX74" s="269"/>
      <c r="IEY74" s="269"/>
      <c r="IEZ74" s="269"/>
      <c r="IFA74" s="269"/>
      <c r="IFB74" s="269"/>
      <c r="IFC74" s="270"/>
      <c r="IFD74" s="269"/>
      <c r="IFE74" s="269"/>
      <c r="IFF74" s="269"/>
      <c r="IFG74" s="269"/>
      <c r="IFH74" s="269"/>
      <c r="IFI74" s="270"/>
      <c r="IFJ74" s="269"/>
      <c r="IFK74" s="269"/>
      <c r="IFL74" s="269"/>
      <c r="IFM74" s="269"/>
      <c r="IFN74" s="269"/>
      <c r="IFO74" s="270"/>
      <c r="IFP74" s="269"/>
      <c r="IFQ74" s="269"/>
      <c r="IFR74" s="269"/>
      <c r="IFS74" s="269"/>
      <c r="IFT74" s="269"/>
      <c r="IFU74" s="270"/>
      <c r="IFV74" s="269"/>
      <c r="IFW74" s="269"/>
      <c r="IFX74" s="269"/>
      <c r="IFY74" s="269"/>
      <c r="IFZ74" s="269"/>
      <c r="IGA74" s="270"/>
      <c r="IGB74" s="269"/>
      <c r="IGC74" s="269"/>
      <c r="IGD74" s="269"/>
      <c r="IGE74" s="269"/>
      <c r="IGF74" s="269"/>
      <c r="IGG74" s="270"/>
      <c r="IGH74" s="269"/>
      <c r="IGI74" s="269"/>
      <c r="IGJ74" s="269"/>
      <c r="IGK74" s="269"/>
      <c r="IGL74" s="269"/>
      <c r="IGM74" s="270"/>
      <c r="IGN74" s="269"/>
      <c r="IGO74" s="269"/>
      <c r="IGP74" s="269"/>
      <c r="IGQ74" s="269"/>
      <c r="IGR74" s="269"/>
      <c r="IGS74" s="270"/>
      <c r="IGT74" s="269"/>
      <c r="IGU74" s="269"/>
      <c r="IGV74" s="269"/>
      <c r="IGW74" s="269"/>
      <c r="IGX74" s="269"/>
      <c r="IGY74" s="270"/>
      <c r="IGZ74" s="269"/>
      <c r="IHA74" s="269"/>
      <c r="IHB74" s="269"/>
      <c r="IHC74" s="269"/>
      <c r="IHD74" s="269"/>
      <c r="IHE74" s="270"/>
      <c r="IHF74" s="269"/>
      <c r="IHG74" s="269"/>
      <c r="IHH74" s="269"/>
      <c r="IHI74" s="269"/>
      <c r="IHJ74" s="269"/>
      <c r="IHK74" s="270"/>
      <c r="IHL74" s="269"/>
      <c r="IHM74" s="269"/>
      <c r="IHN74" s="269"/>
      <c r="IHO74" s="269"/>
      <c r="IHP74" s="269"/>
      <c r="IHQ74" s="270"/>
      <c r="IHR74" s="269"/>
      <c r="IHS74" s="269"/>
      <c r="IHT74" s="269"/>
      <c r="IHU74" s="269"/>
      <c r="IHV74" s="269"/>
      <c r="IHW74" s="270"/>
      <c r="IHX74" s="269"/>
      <c r="IHY74" s="269"/>
      <c r="IHZ74" s="269"/>
      <c r="IIA74" s="269"/>
      <c r="IIB74" s="269"/>
      <c r="IIC74" s="270"/>
      <c r="IID74" s="269"/>
      <c r="IIE74" s="269"/>
      <c r="IIF74" s="269"/>
      <c r="IIG74" s="269"/>
      <c r="IIH74" s="269"/>
      <c r="III74" s="270"/>
      <c r="IIJ74" s="269"/>
      <c r="IIK74" s="269"/>
      <c r="IIL74" s="269"/>
      <c r="IIM74" s="269"/>
      <c r="IIN74" s="269"/>
      <c r="IIO74" s="270"/>
      <c r="IIP74" s="269"/>
      <c r="IIQ74" s="269"/>
      <c r="IIR74" s="269"/>
      <c r="IIS74" s="269"/>
      <c r="IIT74" s="269"/>
      <c r="IIU74" s="270"/>
      <c r="IIV74" s="269"/>
      <c r="IIW74" s="269"/>
      <c r="IIX74" s="269"/>
      <c r="IIY74" s="269"/>
      <c r="IIZ74" s="269"/>
      <c r="IJA74" s="270"/>
      <c r="IJB74" s="269"/>
      <c r="IJC74" s="269"/>
      <c r="IJD74" s="269"/>
      <c r="IJE74" s="269"/>
      <c r="IJF74" s="269"/>
      <c r="IJG74" s="270"/>
      <c r="IJH74" s="269"/>
      <c r="IJI74" s="269"/>
      <c r="IJJ74" s="269"/>
      <c r="IJK74" s="269"/>
      <c r="IJL74" s="269"/>
      <c r="IJM74" s="270"/>
      <c r="IJN74" s="269"/>
      <c r="IJO74" s="269"/>
      <c r="IJP74" s="269"/>
      <c r="IJQ74" s="269"/>
      <c r="IJR74" s="269"/>
      <c r="IJS74" s="270"/>
      <c r="IJT74" s="269"/>
      <c r="IJU74" s="269"/>
      <c r="IJV74" s="269"/>
      <c r="IJW74" s="269"/>
      <c r="IJX74" s="269"/>
      <c r="IJY74" s="270"/>
      <c r="IJZ74" s="269"/>
      <c r="IKA74" s="269"/>
      <c r="IKB74" s="269"/>
      <c r="IKC74" s="269"/>
      <c r="IKD74" s="269"/>
      <c r="IKE74" s="270"/>
      <c r="IKF74" s="269"/>
      <c r="IKG74" s="269"/>
      <c r="IKH74" s="269"/>
      <c r="IKI74" s="269"/>
      <c r="IKJ74" s="269"/>
      <c r="IKK74" s="270"/>
      <c r="IKL74" s="269"/>
      <c r="IKM74" s="269"/>
      <c r="IKN74" s="269"/>
      <c r="IKO74" s="269"/>
      <c r="IKP74" s="269"/>
      <c r="IKQ74" s="270"/>
      <c r="IKR74" s="269"/>
      <c r="IKS74" s="269"/>
      <c r="IKT74" s="269"/>
      <c r="IKU74" s="269"/>
      <c r="IKV74" s="269"/>
      <c r="IKW74" s="270"/>
      <c r="IKX74" s="269"/>
      <c r="IKY74" s="269"/>
      <c r="IKZ74" s="269"/>
      <c r="ILA74" s="269"/>
      <c r="ILB74" s="269"/>
      <c r="ILC74" s="270"/>
      <c r="ILD74" s="269"/>
      <c r="ILE74" s="269"/>
      <c r="ILF74" s="269"/>
      <c r="ILG74" s="269"/>
      <c r="ILH74" s="269"/>
      <c r="ILI74" s="270"/>
      <c r="ILJ74" s="269"/>
      <c r="ILK74" s="269"/>
      <c r="ILL74" s="269"/>
      <c r="ILM74" s="269"/>
      <c r="ILN74" s="269"/>
      <c r="ILO74" s="270"/>
      <c r="ILP74" s="269"/>
      <c r="ILQ74" s="269"/>
      <c r="ILR74" s="269"/>
      <c r="ILS74" s="269"/>
      <c r="ILT74" s="269"/>
      <c r="ILU74" s="270"/>
      <c r="ILV74" s="269"/>
      <c r="ILW74" s="269"/>
      <c r="ILX74" s="269"/>
      <c r="ILY74" s="269"/>
      <c r="ILZ74" s="269"/>
      <c r="IMA74" s="270"/>
      <c r="IMB74" s="269"/>
      <c r="IMC74" s="269"/>
      <c r="IMD74" s="269"/>
      <c r="IME74" s="269"/>
      <c r="IMF74" s="269"/>
      <c r="IMG74" s="270"/>
      <c r="IMH74" s="269"/>
      <c r="IMI74" s="269"/>
      <c r="IMJ74" s="269"/>
      <c r="IMK74" s="269"/>
      <c r="IML74" s="269"/>
      <c r="IMM74" s="270"/>
      <c r="IMN74" s="269"/>
      <c r="IMO74" s="269"/>
      <c r="IMP74" s="269"/>
      <c r="IMQ74" s="269"/>
      <c r="IMR74" s="269"/>
      <c r="IMS74" s="270"/>
      <c r="IMT74" s="269"/>
      <c r="IMU74" s="269"/>
      <c r="IMV74" s="269"/>
      <c r="IMW74" s="269"/>
      <c r="IMX74" s="269"/>
      <c r="IMY74" s="270"/>
      <c r="IMZ74" s="269"/>
      <c r="INA74" s="269"/>
      <c r="INB74" s="269"/>
      <c r="INC74" s="269"/>
      <c r="IND74" s="269"/>
      <c r="INE74" s="270"/>
      <c r="INF74" s="269"/>
      <c r="ING74" s="269"/>
      <c r="INH74" s="269"/>
      <c r="INI74" s="269"/>
      <c r="INJ74" s="269"/>
      <c r="INK74" s="270"/>
      <c r="INL74" s="269"/>
      <c r="INM74" s="269"/>
      <c r="INN74" s="269"/>
      <c r="INO74" s="269"/>
      <c r="INP74" s="269"/>
      <c r="INQ74" s="270"/>
      <c r="INR74" s="269"/>
      <c r="INS74" s="269"/>
      <c r="INT74" s="269"/>
      <c r="INU74" s="269"/>
      <c r="INV74" s="269"/>
      <c r="INW74" s="270"/>
      <c r="INX74" s="269"/>
      <c r="INY74" s="269"/>
      <c r="INZ74" s="269"/>
      <c r="IOA74" s="269"/>
      <c r="IOB74" s="269"/>
      <c r="IOC74" s="270"/>
      <c r="IOD74" s="269"/>
      <c r="IOE74" s="269"/>
      <c r="IOF74" s="269"/>
      <c r="IOG74" s="269"/>
      <c r="IOH74" s="269"/>
      <c r="IOI74" s="270"/>
      <c r="IOJ74" s="269"/>
      <c r="IOK74" s="269"/>
      <c r="IOL74" s="269"/>
      <c r="IOM74" s="269"/>
      <c r="ION74" s="269"/>
      <c r="IOO74" s="270"/>
      <c r="IOP74" s="269"/>
      <c r="IOQ74" s="269"/>
      <c r="IOR74" s="269"/>
      <c r="IOS74" s="269"/>
      <c r="IOT74" s="269"/>
      <c r="IOU74" s="270"/>
      <c r="IOV74" s="269"/>
      <c r="IOW74" s="269"/>
      <c r="IOX74" s="269"/>
      <c r="IOY74" s="269"/>
      <c r="IOZ74" s="269"/>
      <c r="IPA74" s="270"/>
      <c r="IPB74" s="269"/>
      <c r="IPC74" s="269"/>
      <c r="IPD74" s="269"/>
      <c r="IPE74" s="269"/>
      <c r="IPF74" s="269"/>
      <c r="IPG74" s="270"/>
      <c r="IPH74" s="269"/>
      <c r="IPI74" s="269"/>
      <c r="IPJ74" s="269"/>
      <c r="IPK74" s="269"/>
      <c r="IPL74" s="269"/>
      <c r="IPM74" s="270"/>
      <c r="IPN74" s="269"/>
      <c r="IPO74" s="269"/>
      <c r="IPP74" s="269"/>
      <c r="IPQ74" s="269"/>
      <c r="IPR74" s="269"/>
      <c r="IPS74" s="270"/>
      <c r="IPT74" s="269"/>
      <c r="IPU74" s="269"/>
      <c r="IPV74" s="269"/>
      <c r="IPW74" s="269"/>
      <c r="IPX74" s="269"/>
      <c r="IPY74" s="270"/>
      <c r="IPZ74" s="269"/>
      <c r="IQA74" s="269"/>
      <c r="IQB74" s="269"/>
      <c r="IQC74" s="269"/>
      <c r="IQD74" s="269"/>
      <c r="IQE74" s="270"/>
      <c r="IQF74" s="269"/>
      <c r="IQG74" s="269"/>
      <c r="IQH74" s="269"/>
      <c r="IQI74" s="269"/>
      <c r="IQJ74" s="269"/>
      <c r="IQK74" s="270"/>
      <c r="IQL74" s="269"/>
      <c r="IQM74" s="269"/>
      <c r="IQN74" s="269"/>
      <c r="IQO74" s="269"/>
      <c r="IQP74" s="269"/>
      <c r="IQQ74" s="270"/>
      <c r="IQR74" s="269"/>
      <c r="IQS74" s="269"/>
      <c r="IQT74" s="269"/>
      <c r="IQU74" s="269"/>
      <c r="IQV74" s="269"/>
      <c r="IQW74" s="270"/>
      <c r="IQX74" s="269"/>
      <c r="IQY74" s="269"/>
      <c r="IQZ74" s="269"/>
      <c r="IRA74" s="269"/>
      <c r="IRB74" s="269"/>
      <c r="IRC74" s="270"/>
      <c r="IRD74" s="269"/>
      <c r="IRE74" s="269"/>
      <c r="IRF74" s="269"/>
      <c r="IRG74" s="269"/>
      <c r="IRH74" s="269"/>
      <c r="IRI74" s="270"/>
      <c r="IRJ74" s="269"/>
      <c r="IRK74" s="269"/>
      <c r="IRL74" s="269"/>
      <c r="IRM74" s="269"/>
      <c r="IRN74" s="269"/>
      <c r="IRO74" s="270"/>
      <c r="IRP74" s="269"/>
      <c r="IRQ74" s="269"/>
      <c r="IRR74" s="269"/>
      <c r="IRS74" s="269"/>
      <c r="IRT74" s="269"/>
      <c r="IRU74" s="270"/>
      <c r="IRV74" s="269"/>
      <c r="IRW74" s="269"/>
      <c r="IRX74" s="269"/>
      <c r="IRY74" s="269"/>
      <c r="IRZ74" s="269"/>
      <c r="ISA74" s="270"/>
      <c r="ISB74" s="269"/>
      <c r="ISC74" s="269"/>
      <c r="ISD74" s="269"/>
      <c r="ISE74" s="269"/>
      <c r="ISF74" s="269"/>
      <c r="ISG74" s="270"/>
      <c r="ISH74" s="269"/>
      <c r="ISI74" s="269"/>
      <c r="ISJ74" s="269"/>
      <c r="ISK74" s="269"/>
      <c r="ISL74" s="269"/>
      <c r="ISM74" s="270"/>
      <c r="ISN74" s="269"/>
      <c r="ISO74" s="269"/>
      <c r="ISP74" s="269"/>
      <c r="ISQ74" s="269"/>
      <c r="ISR74" s="269"/>
      <c r="ISS74" s="270"/>
      <c r="IST74" s="269"/>
      <c r="ISU74" s="269"/>
      <c r="ISV74" s="269"/>
      <c r="ISW74" s="269"/>
      <c r="ISX74" s="269"/>
      <c r="ISY74" s="270"/>
      <c r="ISZ74" s="269"/>
      <c r="ITA74" s="269"/>
      <c r="ITB74" s="269"/>
      <c r="ITC74" s="269"/>
      <c r="ITD74" s="269"/>
      <c r="ITE74" s="270"/>
      <c r="ITF74" s="269"/>
      <c r="ITG74" s="269"/>
      <c r="ITH74" s="269"/>
      <c r="ITI74" s="269"/>
      <c r="ITJ74" s="269"/>
      <c r="ITK74" s="270"/>
      <c r="ITL74" s="269"/>
      <c r="ITM74" s="269"/>
      <c r="ITN74" s="269"/>
      <c r="ITO74" s="269"/>
      <c r="ITP74" s="269"/>
      <c r="ITQ74" s="270"/>
      <c r="ITR74" s="269"/>
      <c r="ITS74" s="269"/>
      <c r="ITT74" s="269"/>
      <c r="ITU74" s="269"/>
      <c r="ITV74" s="269"/>
      <c r="ITW74" s="270"/>
      <c r="ITX74" s="269"/>
      <c r="ITY74" s="269"/>
      <c r="ITZ74" s="269"/>
      <c r="IUA74" s="269"/>
      <c r="IUB74" s="269"/>
      <c r="IUC74" s="270"/>
      <c r="IUD74" s="269"/>
      <c r="IUE74" s="269"/>
      <c r="IUF74" s="269"/>
      <c r="IUG74" s="269"/>
      <c r="IUH74" s="269"/>
      <c r="IUI74" s="270"/>
      <c r="IUJ74" s="269"/>
      <c r="IUK74" s="269"/>
      <c r="IUL74" s="269"/>
      <c r="IUM74" s="269"/>
      <c r="IUN74" s="269"/>
      <c r="IUO74" s="270"/>
      <c r="IUP74" s="269"/>
      <c r="IUQ74" s="269"/>
      <c r="IUR74" s="269"/>
      <c r="IUS74" s="269"/>
      <c r="IUT74" s="269"/>
      <c r="IUU74" s="270"/>
      <c r="IUV74" s="269"/>
      <c r="IUW74" s="269"/>
      <c r="IUX74" s="269"/>
      <c r="IUY74" s="269"/>
      <c r="IUZ74" s="269"/>
      <c r="IVA74" s="270"/>
      <c r="IVB74" s="269"/>
      <c r="IVC74" s="269"/>
      <c r="IVD74" s="269"/>
      <c r="IVE74" s="269"/>
      <c r="IVF74" s="269"/>
      <c r="IVG74" s="270"/>
      <c r="IVH74" s="269"/>
      <c r="IVI74" s="269"/>
      <c r="IVJ74" s="269"/>
      <c r="IVK74" s="269"/>
      <c r="IVL74" s="269"/>
      <c r="IVM74" s="270"/>
      <c r="IVN74" s="269"/>
      <c r="IVO74" s="269"/>
      <c r="IVP74" s="269"/>
      <c r="IVQ74" s="269"/>
      <c r="IVR74" s="269"/>
      <c r="IVS74" s="270"/>
      <c r="IVT74" s="269"/>
      <c r="IVU74" s="269"/>
      <c r="IVV74" s="269"/>
      <c r="IVW74" s="269"/>
      <c r="IVX74" s="269"/>
      <c r="IVY74" s="270"/>
      <c r="IVZ74" s="269"/>
      <c r="IWA74" s="269"/>
      <c r="IWB74" s="269"/>
      <c r="IWC74" s="269"/>
      <c r="IWD74" s="269"/>
      <c r="IWE74" s="270"/>
      <c r="IWF74" s="269"/>
      <c r="IWG74" s="269"/>
      <c r="IWH74" s="269"/>
      <c r="IWI74" s="269"/>
      <c r="IWJ74" s="269"/>
      <c r="IWK74" s="270"/>
      <c r="IWL74" s="269"/>
      <c r="IWM74" s="269"/>
      <c r="IWN74" s="269"/>
      <c r="IWO74" s="269"/>
      <c r="IWP74" s="269"/>
      <c r="IWQ74" s="270"/>
      <c r="IWR74" s="269"/>
      <c r="IWS74" s="269"/>
      <c r="IWT74" s="269"/>
      <c r="IWU74" s="269"/>
      <c r="IWV74" s="269"/>
      <c r="IWW74" s="270"/>
      <c r="IWX74" s="269"/>
      <c r="IWY74" s="269"/>
      <c r="IWZ74" s="269"/>
      <c r="IXA74" s="269"/>
      <c r="IXB74" s="269"/>
      <c r="IXC74" s="270"/>
      <c r="IXD74" s="269"/>
      <c r="IXE74" s="269"/>
      <c r="IXF74" s="269"/>
      <c r="IXG74" s="269"/>
      <c r="IXH74" s="269"/>
      <c r="IXI74" s="270"/>
      <c r="IXJ74" s="269"/>
      <c r="IXK74" s="269"/>
      <c r="IXL74" s="269"/>
      <c r="IXM74" s="269"/>
      <c r="IXN74" s="269"/>
      <c r="IXO74" s="270"/>
      <c r="IXP74" s="269"/>
      <c r="IXQ74" s="269"/>
      <c r="IXR74" s="269"/>
      <c r="IXS74" s="269"/>
      <c r="IXT74" s="269"/>
      <c r="IXU74" s="270"/>
      <c r="IXV74" s="269"/>
      <c r="IXW74" s="269"/>
      <c r="IXX74" s="269"/>
      <c r="IXY74" s="269"/>
      <c r="IXZ74" s="269"/>
      <c r="IYA74" s="270"/>
      <c r="IYB74" s="269"/>
      <c r="IYC74" s="269"/>
      <c r="IYD74" s="269"/>
      <c r="IYE74" s="269"/>
      <c r="IYF74" s="269"/>
      <c r="IYG74" s="270"/>
      <c r="IYH74" s="269"/>
      <c r="IYI74" s="269"/>
      <c r="IYJ74" s="269"/>
      <c r="IYK74" s="269"/>
      <c r="IYL74" s="269"/>
      <c r="IYM74" s="270"/>
      <c r="IYN74" s="269"/>
      <c r="IYO74" s="269"/>
      <c r="IYP74" s="269"/>
      <c r="IYQ74" s="269"/>
      <c r="IYR74" s="269"/>
      <c r="IYS74" s="270"/>
      <c r="IYT74" s="269"/>
      <c r="IYU74" s="269"/>
      <c r="IYV74" s="269"/>
      <c r="IYW74" s="269"/>
      <c r="IYX74" s="269"/>
      <c r="IYY74" s="270"/>
      <c r="IYZ74" s="269"/>
      <c r="IZA74" s="269"/>
      <c r="IZB74" s="269"/>
      <c r="IZC74" s="269"/>
      <c r="IZD74" s="269"/>
      <c r="IZE74" s="270"/>
      <c r="IZF74" s="269"/>
      <c r="IZG74" s="269"/>
      <c r="IZH74" s="269"/>
      <c r="IZI74" s="269"/>
      <c r="IZJ74" s="269"/>
      <c r="IZK74" s="270"/>
      <c r="IZL74" s="269"/>
      <c r="IZM74" s="269"/>
      <c r="IZN74" s="269"/>
      <c r="IZO74" s="269"/>
      <c r="IZP74" s="269"/>
      <c r="IZQ74" s="270"/>
      <c r="IZR74" s="269"/>
      <c r="IZS74" s="269"/>
      <c r="IZT74" s="269"/>
      <c r="IZU74" s="269"/>
      <c r="IZV74" s="269"/>
      <c r="IZW74" s="270"/>
      <c r="IZX74" s="269"/>
      <c r="IZY74" s="269"/>
      <c r="IZZ74" s="269"/>
      <c r="JAA74" s="269"/>
      <c r="JAB74" s="269"/>
      <c r="JAC74" s="270"/>
      <c r="JAD74" s="269"/>
      <c r="JAE74" s="269"/>
      <c r="JAF74" s="269"/>
      <c r="JAG74" s="269"/>
      <c r="JAH74" s="269"/>
      <c r="JAI74" s="270"/>
      <c r="JAJ74" s="269"/>
      <c r="JAK74" s="269"/>
      <c r="JAL74" s="269"/>
      <c r="JAM74" s="269"/>
      <c r="JAN74" s="269"/>
      <c r="JAO74" s="270"/>
      <c r="JAP74" s="269"/>
      <c r="JAQ74" s="269"/>
      <c r="JAR74" s="269"/>
      <c r="JAS74" s="269"/>
      <c r="JAT74" s="269"/>
      <c r="JAU74" s="270"/>
      <c r="JAV74" s="269"/>
      <c r="JAW74" s="269"/>
      <c r="JAX74" s="269"/>
      <c r="JAY74" s="269"/>
      <c r="JAZ74" s="269"/>
      <c r="JBA74" s="270"/>
      <c r="JBB74" s="269"/>
      <c r="JBC74" s="269"/>
      <c r="JBD74" s="269"/>
      <c r="JBE74" s="269"/>
      <c r="JBF74" s="269"/>
      <c r="JBG74" s="270"/>
      <c r="JBH74" s="269"/>
      <c r="JBI74" s="269"/>
      <c r="JBJ74" s="269"/>
      <c r="JBK74" s="269"/>
      <c r="JBL74" s="269"/>
      <c r="JBM74" s="270"/>
      <c r="JBN74" s="269"/>
      <c r="JBO74" s="269"/>
      <c r="JBP74" s="269"/>
      <c r="JBQ74" s="269"/>
      <c r="JBR74" s="269"/>
      <c r="JBS74" s="270"/>
      <c r="JBT74" s="269"/>
      <c r="JBU74" s="269"/>
      <c r="JBV74" s="269"/>
      <c r="JBW74" s="269"/>
      <c r="JBX74" s="269"/>
      <c r="JBY74" s="270"/>
      <c r="JBZ74" s="269"/>
      <c r="JCA74" s="269"/>
      <c r="JCB74" s="269"/>
      <c r="JCC74" s="269"/>
      <c r="JCD74" s="269"/>
      <c r="JCE74" s="270"/>
      <c r="JCF74" s="269"/>
      <c r="JCG74" s="269"/>
      <c r="JCH74" s="269"/>
      <c r="JCI74" s="269"/>
      <c r="JCJ74" s="269"/>
      <c r="JCK74" s="270"/>
      <c r="JCL74" s="269"/>
      <c r="JCM74" s="269"/>
      <c r="JCN74" s="269"/>
      <c r="JCO74" s="269"/>
      <c r="JCP74" s="269"/>
      <c r="JCQ74" s="270"/>
      <c r="JCR74" s="269"/>
      <c r="JCS74" s="269"/>
      <c r="JCT74" s="269"/>
      <c r="JCU74" s="269"/>
      <c r="JCV74" s="269"/>
      <c r="JCW74" s="270"/>
      <c r="JCX74" s="269"/>
      <c r="JCY74" s="269"/>
      <c r="JCZ74" s="269"/>
      <c r="JDA74" s="269"/>
      <c r="JDB74" s="269"/>
      <c r="JDC74" s="270"/>
      <c r="JDD74" s="269"/>
      <c r="JDE74" s="269"/>
      <c r="JDF74" s="269"/>
      <c r="JDG74" s="269"/>
      <c r="JDH74" s="269"/>
      <c r="JDI74" s="270"/>
      <c r="JDJ74" s="269"/>
      <c r="JDK74" s="269"/>
      <c r="JDL74" s="269"/>
      <c r="JDM74" s="269"/>
      <c r="JDN74" s="269"/>
      <c r="JDO74" s="270"/>
      <c r="JDP74" s="269"/>
      <c r="JDQ74" s="269"/>
      <c r="JDR74" s="269"/>
      <c r="JDS74" s="269"/>
      <c r="JDT74" s="269"/>
      <c r="JDU74" s="270"/>
      <c r="JDV74" s="269"/>
      <c r="JDW74" s="269"/>
      <c r="JDX74" s="269"/>
      <c r="JDY74" s="269"/>
      <c r="JDZ74" s="269"/>
      <c r="JEA74" s="270"/>
      <c r="JEB74" s="269"/>
      <c r="JEC74" s="269"/>
      <c r="JED74" s="269"/>
      <c r="JEE74" s="269"/>
      <c r="JEF74" s="269"/>
      <c r="JEG74" s="270"/>
      <c r="JEH74" s="269"/>
      <c r="JEI74" s="269"/>
      <c r="JEJ74" s="269"/>
      <c r="JEK74" s="269"/>
      <c r="JEL74" s="269"/>
      <c r="JEM74" s="270"/>
      <c r="JEN74" s="269"/>
      <c r="JEO74" s="269"/>
      <c r="JEP74" s="269"/>
      <c r="JEQ74" s="269"/>
      <c r="JER74" s="269"/>
      <c r="JES74" s="270"/>
      <c r="JET74" s="269"/>
      <c r="JEU74" s="269"/>
      <c r="JEV74" s="269"/>
      <c r="JEW74" s="269"/>
      <c r="JEX74" s="269"/>
      <c r="JEY74" s="270"/>
      <c r="JEZ74" s="269"/>
      <c r="JFA74" s="269"/>
      <c r="JFB74" s="269"/>
      <c r="JFC74" s="269"/>
      <c r="JFD74" s="269"/>
      <c r="JFE74" s="270"/>
      <c r="JFF74" s="269"/>
      <c r="JFG74" s="269"/>
      <c r="JFH74" s="269"/>
      <c r="JFI74" s="269"/>
      <c r="JFJ74" s="269"/>
      <c r="JFK74" s="270"/>
      <c r="JFL74" s="269"/>
      <c r="JFM74" s="269"/>
      <c r="JFN74" s="269"/>
      <c r="JFO74" s="269"/>
      <c r="JFP74" s="269"/>
      <c r="JFQ74" s="270"/>
      <c r="JFR74" s="269"/>
      <c r="JFS74" s="269"/>
      <c r="JFT74" s="269"/>
      <c r="JFU74" s="269"/>
      <c r="JFV74" s="269"/>
      <c r="JFW74" s="270"/>
      <c r="JFX74" s="269"/>
      <c r="JFY74" s="269"/>
      <c r="JFZ74" s="269"/>
      <c r="JGA74" s="269"/>
      <c r="JGB74" s="269"/>
      <c r="JGC74" s="270"/>
      <c r="JGD74" s="269"/>
      <c r="JGE74" s="269"/>
      <c r="JGF74" s="269"/>
      <c r="JGG74" s="269"/>
      <c r="JGH74" s="269"/>
      <c r="JGI74" s="270"/>
      <c r="JGJ74" s="269"/>
      <c r="JGK74" s="269"/>
      <c r="JGL74" s="269"/>
      <c r="JGM74" s="269"/>
      <c r="JGN74" s="269"/>
      <c r="JGO74" s="270"/>
      <c r="JGP74" s="269"/>
      <c r="JGQ74" s="269"/>
      <c r="JGR74" s="269"/>
      <c r="JGS74" s="269"/>
      <c r="JGT74" s="269"/>
      <c r="JGU74" s="270"/>
      <c r="JGV74" s="269"/>
      <c r="JGW74" s="269"/>
      <c r="JGX74" s="269"/>
      <c r="JGY74" s="269"/>
      <c r="JGZ74" s="269"/>
      <c r="JHA74" s="270"/>
      <c r="JHB74" s="269"/>
      <c r="JHC74" s="269"/>
      <c r="JHD74" s="269"/>
      <c r="JHE74" s="269"/>
      <c r="JHF74" s="269"/>
      <c r="JHG74" s="270"/>
      <c r="JHH74" s="269"/>
      <c r="JHI74" s="269"/>
      <c r="JHJ74" s="269"/>
      <c r="JHK74" s="269"/>
      <c r="JHL74" s="269"/>
      <c r="JHM74" s="270"/>
      <c r="JHN74" s="269"/>
      <c r="JHO74" s="269"/>
      <c r="JHP74" s="269"/>
      <c r="JHQ74" s="269"/>
      <c r="JHR74" s="269"/>
      <c r="JHS74" s="270"/>
      <c r="JHT74" s="269"/>
      <c r="JHU74" s="269"/>
      <c r="JHV74" s="269"/>
      <c r="JHW74" s="269"/>
      <c r="JHX74" s="269"/>
      <c r="JHY74" s="270"/>
      <c r="JHZ74" s="269"/>
      <c r="JIA74" s="269"/>
      <c r="JIB74" s="269"/>
      <c r="JIC74" s="269"/>
      <c r="JID74" s="269"/>
      <c r="JIE74" s="270"/>
      <c r="JIF74" s="269"/>
      <c r="JIG74" s="269"/>
      <c r="JIH74" s="269"/>
      <c r="JII74" s="269"/>
      <c r="JIJ74" s="269"/>
      <c r="JIK74" s="270"/>
      <c r="JIL74" s="269"/>
      <c r="JIM74" s="269"/>
      <c r="JIN74" s="269"/>
      <c r="JIO74" s="269"/>
      <c r="JIP74" s="269"/>
      <c r="JIQ74" s="270"/>
      <c r="JIR74" s="269"/>
      <c r="JIS74" s="269"/>
      <c r="JIT74" s="269"/>
      <c r="JIU74" s="269"/>
      <c r="JIV74" s="269"/>
      <c r="JIW74" s="270"/>
      <c r="JIX74" s="269"/>
      <c r="JIY74" s="269"/>
      <c r="JIZ74" s="269"/>
      <c r="JJA74" s="269"/>
      <c r="JJB74" s="269"/>
      <c r="JJC74" s="270"/>
      <c r="JJD74" s="269"/>
      <c r="JJE74" s="269"/>
      <c r="JJF74" s="269"/>
      <c r="JJG74" s="269"/>
      <c r="JJH74" s="269"/>
      <c r="JJI74" s="270"/>
      <c r="JJJ74" s="269"/>
      <c r="JJK74" s="269"/>
      <c r="JJL74" s="269"/>
      <c r="JJM74" s="269"/>
      <c r="JJN74" s="269"/>
      <c r="JJO74" s="270"/>
      <c r="JJP74" s="269"/>
      <c r="JJQ74" s="269"/>
      <c r="JJR74" s="269"/>
      <c r="JJS74" s="269"/>
      <c r="JJT74" s="269"/>
      <c r="JJU74" s="270"/>
      <c r="JJV74" s="269"/>
      <c r="JJW74" s="269"/>
      <c r="JJX74" s="269"/>
      <c r="JJY74" s="269"/>
      <c r="JJZ74" s="269"/>
      <c r="JKA74" s="270"/>
      <c r="JKB74" s="269"/>
      <c r="JKC74" s="269"/>
      <c r="JKD74" s="269"/>
      <c r="JKE74" s="269"/>
      <c r="JKF74" s="269"/>
      <c r="JKG74" s="270"/>
      <c r="JKH74" s="269"/>
      <c r="JKI74" s="269"/>
      <c r="JKJ74" s="269"/>
      <c r="JKK74" s="269"/>
      <c r="JKL74" s="269"/>
      <c r="JKM74" s="270"/>
      <c r="JKN74" s="269"/>
      <c r="JKO74" s="269"/>
      <c r="JKP74" s="269"/>
      <c r="JKQ74" s="269"/>
      <c r="JKR74" s="269"/>
      <c r="JKS74" s="270"/>
      <c r="JKT74" s="269"/>
      <c r="JKU74" s="269"/>
      <c r="JKV74" s="269"/>
      <c r="JKW74" s="269"/>
      <c r="JKX74" s="269"/>
      <c r="JKY74" s="270"/>
      <c r="JKZ74" s="269"/>
      <c r="JLA74" s="269"/>
      <c r="JLB74" s="269"/>
      <c r="JLC74" s="269"/>
      <c r="JLD74" s="269"/>
      <c r="JLE74" s="270"/>
      <c r="JLF74" s="269"/>
      <c r="JLG74" s="269"/>
      <c r="JLH74" s="269"/>
      <c r="JLI74" s="269"/>
      <c r="JLJ74" s="269"/>
      <c r="JLK74" s="270"/>
      <c r="JLL74" s="269"/>
      <c r="JLM74" s="269"/>
      <c r="JLN74" s="269"/>
      <c r="JLO74" s="269"/>
      <c r="JLP74" s="269"/>
      <c r="JLQ74" s="270"/>
      <c r="JLR74" s="269"/>
      <c r="JLS74" s="269"/>
      <c r="JLT74" s="269"/>
      <c r="JLU74" s="269"/>
      <c r="JLV74" s="269"/>
      <c r="JLW74" s="270"/>
      <c r="JLX74" s="269"/>
      <c r="JLY74" s="269"/>
      <c r="JLZ74" s="269"/>
      <c r="JMA74" s="269"/>
      <c r="JMB74" s="269"/>
      <c r="JMC74" s="270"/>
      <c r="JMD74" s="269"/>
      <c r="JME74" s="269"/>
      <c r="JMF74" s="269"/>
      <c r="JMG74" s="269"/>
      <c r="JMH74" s="269"/>
      <c r="JMI74" s="270"/>
      <c r="JMJ74" s="269"/>
      <c r="JMK74" s="269"/>
      <c r="JML74" s="269"/>
      <c r="JMM74" s="269"/>
      <c r="JMN74" s="269"/>
      <c r="JMO74" s="270"/>
      <c r="JMP74" s="269"/>
      <c r="JMQ74" s="269"/>
      <c r="JMR74" s="269"/>
      <c r="JMS74" s="269"/>
      <c r="JMT74" s="269"/>
      <c r="JMU74" s="270"/>
      <c r="JMV74" s="269"/>
      <c r="JMW74" s="269"/>
      <c r="JMX74" s="269"/>
      <c r="JMY74" s="269"/>
      <c r="JMZ74" s="269"/>
      <c r="JNA74" s="270"/>
      <c r="JNB74" s="269"/>
      <c r="JNC74" s="269"/>
      <c r="JND74" s="269"/>
      <c r="JNE74" s="269"/>
      <c r="JNF74" s="269"/>
      <c r="JNG74" s="270"/>
      <c r="JNH74" s="269"/>
      <c r="JNI74" s="269"/>
      <c r="JNJ74" s="269"/>
      <c r="JNK74" s="269"/>
      <c r="JNL74" s="269"/>
      <c r="JNM74" s="270"/>
      <c r="JNN74" s="269"/>
      <c r="JNO74" s="269"/>
      <c r="JNP74" s="269"/>
      <c r="JNQ74" s="269"/>
      <c r="JNR74" s="269"/>
      <c r="JNS74" s="270"/>
      <c r="JNT74" s="269"/>
      <c r="JNU74" s="269"/>
      <c r="JNV74" s="269"/>
      <c r="JNW74" s="269"/>
      <c r="JNX74" s="269"/>
      <c r="JNY74" s="270"/>
      <c r="JNZ74" s="269"/>
      <c r="JOA74" s="269"/>
      <c r="JOB74" s="269"/>
      <c r="JOC74" s="269"/>
      <c r="JOD74" s="269"/>
      <c r="JOE74" s="270"/>
      <c r="JOF74" s="269"/>
      <c r="JOG74" s="269"/>
      <c r="JOH74" s="269"/>
      <c r="JOI74" s="269"/>
      <c r="JOJ74" s="269"/>
      <c r="JOK74" s="270"/>
      <c r="JOL74" s="269"/>
      <c r="JOM74" s="269"/>
      <c r="JON74" s="269"/>
      <c r="JOO74" s="269"/>
      <c r="JOP74" s="269"/>
      <c r="JOQ74" s="270"/>
      <c r="JOR74" s="269"/>
      <c r="JOS74" s="269"/>
      <c r="JOT74" s="269"/>
      <c r="JOU74" s="269"/>
      <c r="JOV74" s="269"/>
      <c r="JOW74" s="270"/>
      <c r="JOX74" s="269"/>
      <c r="JOY74" s="269"/>
      <c r="JOZ74" s="269"/>
      <c r="JPA74" s="269"/>
      <c r="JPB74" s="269"/>
      <c r="JPC74" s="270"/>
      <c r="JPD74" s="269"/>
      <c r="JPE74" s="269"/>
      <c r="JPF74" s="269"/>
      <c r="JPG74" s="269"/>
      <c r="JPH74" s="269"/>
      <c r="JPI74" s="270"/>
      <c r="JPJ74" s="269"/>
      <c r="JPK74" s="269"/>
      <c r="JPL74" s="269"/>
      <c r="JPM74" s="269"/>
      <c r="JPN74" s="269"/>
      <c r="JPO74" s="270"/>
      <c r="JPP74" s="269"/>
      <c r="JPQ74" s="269"/>
      <c r="JPR74" s="269"/>
      <c r="JPS74" s="269"/>
      <c r="JPT74" s="269"/>
      <c r="JPU74" s="270"/>
      <c r="JPV74" s="269"/>
      <c r="JPW74" s="269"/>
      <c r="JPX74" s="269"/>
      <c r="JPY74" s="269"/>
      <c r="JPZ74" s="269"/>
      <c r="JQA74" s="270"/>
      <c r="JQB74" s="269"/>
      <c r="JQC74" s="269"/>
      <c r="JQD74" s="269"/>
      <c r="JQE74" s="269"/>
      <c r="JQF74" s="269"/>
      <c r="JQG74" s="270"/>
      <c r="JQH74" s="269"/>
      <c r="JQI74" s="269"/>
      <c r="JQJ74" s="269"/>
      <c r="JQK74" s="269"/>
      <c r="JQL74" s="269"/>
      <c r="JQM74" s="270"/>
      <c r="JQN74" s="269"/>
      <c r="JQO74" s="269"/>
      <c r="JQP74" s="269"/>
      <c r="JQQ74" s="269"/>
      <c r="JQR74" s="269"/>
      <c r="JQS74" s="270"/>
      <c r="JQT74" s="269"/>
      <c r="JQU74" s="269"/>
      <c r="JQV74" s="269"/>
      <c r="JQW74" s="269"/>
      <c r="JQX74" s="269"/>
      <c r="JQY74" s="270"/>
      <c r="JQZ74" s="269"/>
      <c r="JRA74" s="269"/>
      <c r="JRB74" s="269"/>
      <c r="JRC74" s="269"/>
      <c r="JRD74" s="269"/>
      <c r="JRE74" s="270"/>
      <c r="JRF74" s="269"/>
      <c r="JRG74" s="269"/>
      <c r="JRH74" s="269"/>
      <c r="JRI74" s="269"/>
      <c r="JRJ74" s="269"/>
      <c r="JRK74" s="270"/>
      <c r="JRL74" s="269"/>
      <c r="JRM74" s="269"/>
      <c r="JRN74" s="269"/>
      <c r="JRO74" s="269"/>
      <c r="JRP74" s="269"/>
      <c r="JRQ74" s="270"/>
      <c r="JRR74" s="269"/>
      <c r="JRS74" s="269"/>
      <c r="JRT74" s="269"/>
      <c r="JRU74" s="269"/>
      <c r="JRV74" s="269"/>
      <c r="JRW74" s="270"/>
      <c r="JRX74" s="269"/>
      <c r="JRY74" s="269"/>
      <c r="JRZ74" s="269"/>
      <c r="JSA74" s="269"/>
      <c r="JSB74" s="269"/>
      <c r="JSC74" s="270"/>
      <c r="JSD74" s="269"/>
      <c r="JSE74" s="269"/>
      <c r="JSF74" s="269"/>
      <c r="JSG74" s="269"/>
      <c r="JSH74" s="269"/>
      <c r="JSI74" s="270"/>
      <c r="JSJ74" s="269"/>
      <c r="JSK74" s="269"/>
      <c r="JSL74" s="269"/>
      <c r="JSM74" s="269"/>
      <c r="JSN74" s="269"/>
      <c r="JSO74" s="270"/>
      <c r="JSP74" s="269"/>
      <c r="JSQ74" s="269"/>
      <c r="JSR74" s="269"/>
      <c r="JSS74" s="269"/>
      <c r="JST74" s="269"/>
      <c r="JSU74" s="270"/>
      <c r="JSV74" s="269"/>
      <c r="JSW74" s="269"/>
      <c r="JSX74" s="269"/>
      <c r="JSY74" s="269"/>
      <c r="JSZ74" s="269"/>
      <c r="JTA74" s="270"/>
      <c r="JTB74" s="269"/>
      <c r="JTC74" s="269"/>
      <c r="JTD74" s="269"/>
      <c r="JTE74" s="269"/>
      <c r="JTF74" s="269"/>
      <c r="JTG74" s="270"/>
      <c r="JTH74" s="269"/>
      <c r="JTI74" s="269"/>
      <c r="JTJ74" s="269"/>
      <c r="JTK74" s="269"/>
      <c r="JTL74" s="269"/>
      <c r="JTM74" s="270"/>
      <c r="JTN74" s="269"/>
      <c r="JTO74" s="269"/>
      <c r="JTP74" s="269"/>
      <c r="JTQ74" s="269"/>
      <c r="JTR74" s="269"/>
      <c r="JTS74" s="270"/>
      <c r="JTT74" s="269"/>
      <c r="JTU74" s="269"/>
      <c r="JTV74" s="269"/>
      <c r="JTW74" s="269"/>
      <c r="JTX74" s="269"/>
      <c r="JTY74" s="270"/>
      <c r="JTZ74" s="269"/>
      <c r="JUA74" s="269"/>
      <c r="JUB74" s="269"/>
      <c r="JUC74" s="269"/>
      <c r="JUD74" s="269"/>
      <c r="JUE74" s="270"/>
      <c r="JUF74" s="269"/>
      <c r="JUG74" s="269"/>
      <c r="JUH74" s="269"/>
      <c r="JUI74" s="269"/>
      <c r="JUJ74" s="269"/>
      <c r="JUK74" s="270"/>
      <c r="JUL74" s="269"/>
      <c r="JUM74" s="269"/>
      <c r="JUN74" s="269"/>
      <c r="JUO74" s="269"/>
      <c r="JUP74" s="269"/>
      <c r="JUQ74" s="270"/>
      <c r="JUR74" s="269"/>
      <c r="JUS74" s="269"/>
      <c r="JUT74" s="269"/>
      <c r="JUU74" s="269"/>
      <c r="JUV74" s="269"/>
      <c r="JUW74" s="270"/>
      <c r="JUX74" s="269"/>
      <c r="JUY74" s="269"/>
      <c r="JUZ74" s="269"/>
      <c r="JVA74" s="269"/>
      <c r="JVB74" s="269"/>
      <c r="JVC74" s="270"/>
      <c r="JVD74" s="269"/>
      <c r="JVE74" s="269"/>
      <c r="JVF74" s="269"/>
      <c r="JVG74" s="269"/>
      <c r="JVH74" s="269"/>
      <c r="JVI74" s="270"/>
      <c r="JVJ74" s="269"/>
      <c r="JVK74" s="269"/>
      <c r="JVL74" s="269"/>
      <c r="JVM74" s="269"/>
      <c r="JVN74" s="269"/>
      <c r="JVO74" s="270"/>
      <c r="JVP74" s="269"/>
      <c r="JVQ74" s="269"/>
      <c r="JVR74" s="269"/>
      <c r="JVS74" s="269"/>
      <c r="JVT74" s="269"/>
      <c r="JVU74" s="270"/>
      <c r="JVV74" s="269"/>
      <c r="JVW74" s="269"/>
      <c r="JVX74" s="269"/>
      <c r="JVY74" s="269"/>
      <c r="JVZ74" s="269"/>
      <c r="JWA74" s="270"/>
      <c r="JWB74" s="269"/>
      <c r="JWC74" s="269"/>
      <c r="JWD74" s="269"/>
      <c r="JWE74" s="269"/>
      <c r="JWF74" s="269"/>
      <c r="JWG74" s="270"/>
      <c r="JWH74" s="269"/>
      <c r="JWI74" s="269"/>
      <c r="JWJ74" s="269"/>
      <c r="JWK74" s="269"/>
      <c r="JWL74" s="269"/>
      <c r="JWM74" s="270"/>
      <c r="JWN74" s="269"/>
      <c r="JWO74" s="269"/>
      <c r="JWP74" s="269"/>
      <c r="JWQ74" s="269"/>
      <c r="JWR74" s="269"/>
      <c r="JWS74" s="270"/>
      <c r="JWT74" s="269"/>
      <c r="JWU74" s="269"/>
      <c r="JWV74" s="269"/>
      <c r="JWW74" s="269"/>
      <c r="JWX74" s="269"/>
      <c r="JWY74" s="270"/>
      <c r="JWZ74" s="269"/>
      <c r="JXA74" s="269"/>
      <c r="JXB74" s="269"/>
      <c r="JXC74" s="269"/>
      <c r="JXD74" s="269"/>
      <c r="JXE74" s="270"/>
      <c r="JXF74" s="269"/>
      <c r="JXG74" s="269"/>
      <c r="JXH74" s="269"/>
      <c r="JXI74" s="269"/>
      <c r="JXJ74" s="269"/>
      <c r="JXK74" s="270"/>
      <c r="JXL74" s="269"/>
      <c r="JXM74" s="269"/>
      <c r="JXN74" s="269"/>
      <c r="JXO74" s="269"/>
      <c r="JXP74" s="269"/>
      <c r="JXQ74" s="270"/>
      <c r="JXR74" s="269"/>
      <c r="JXS74" s="269"/>
      <c r="JXT74" s="269"/>
      <c r="JXU74" s="269"/>
      <c r="JXV74" s="269"/>
      <c r="JXW74" s="270"/>
      <c r="JXX74" s="269"/>
      <c r="JXY74" s="269"/>
      <c r="JXZ74" s="269"/>
      <c r="JYA74" s="269"/>
      <c r="JYB74" s="269"/>
      <c r="JYC74" s="270"/>
      <c r="JYD74" s="269"/>
      <c r="JYE74" s="269"/>
      <c r="JYF74" s="269"/>
      <c r="JYG74" s="269"/>
      <c r="JYH74" s="269"/>
      <c r="JYI74" s="270"/>
      <c r="JYJ74" s="269"/>
      <c r="JYK74" s="269"/>
      <c r="JYL74" s="269"/>
      <c r="JYM74" s="269"/>
      <c r="JYN74" s="269"/>
      <c r="JYO74" s="270"/>
      <c r="JYP74" s="269"/>
      <c r="JYQ74" s="269"/>
      <c r="JYR74" s="269"/>
      <c r="JYS74" s="269"/>
      <c r="JYT74" s="269"/>
      <c r="JYU74" s="270"/>
      <c r="JYV74" s="269"/>
      <c r="JYW74" s="269"/>
      <c r="JYX74" s="269"/>
      <c r="JYY74" s="269"/>
      <c r="JYZ74" s="269"/>
      <c r="JZA74" s="270"/>
      <c r="JZB74" s="269"/>
      <c r="JZC74" s="269"/>
      <c r="JZD74" s="269"/>
      <c r="JZE74" s="269"/>
      <c r="JZF74" s="269"/>
      <c r="JZG74" s="270"/>
      <c r="JZH74" s="269"/>
      <c r="JZI74" s="269"/>
      <c r="JZJ74" s="269"/>
      <c r="JZK74" s="269"/>
      <c r="JZL74" s="269"/>
      <c r="JZM74" s="270"/>
      <c r="JZN74" s="269"/>
      <c r="JZO74" s="269"/>
      <c r="JZP74" s="269"/>
      <c r="JZQ74" s="269"/>
      <c r="JZR74" s="269"/>
      <c r="JZS74" s="270"/>
      <c r="JZT74" s="269"/>
      <c r="JZU74" s="269"/>
      <c r="JZV74" s="269"/>
      <c r="JZW74" s="269"/>
      <c r="JZX74" s="269"/>
      <c r="JZY74" s="270"/>
      <c r="JZZ74" s="269"/>
      <c r="KAA74" s="269"/>
      <c r="KAB74" s="269"/>
      <c r="KAC74" s="269"/>
      <c r="KAD74" s="269"/>
      <c r="KAE74" s="270"/>
      <c r="KAF74" s="269"/>
      <c r="KAG74" s="269"/>
      <c r="KAH74" s="269"/>
      <c r="KAI74" s="269"/>
      <c r="KAJ74" s="269"/>
      <c r="KAK74" s="270"/>
      <c r="KAL74" s="269"/>
      <c r="KAM74" s="269"/>
      <c r="KAN74" s="269"/>
      <c r="KAO74" s="269"/>
      <c r="KAP74" s="269"/>
      <c r="KAQ74" s="270"/>
      <c r="KAR74" s="269"/>
      <c r="KAS74" s="269"/>
      <c r="KAT74" s="269"/>
      <c r="KAU74" s="269"/>
      <c r="KAV74" s="269"/>
      <c r="KAW74" s="270"/>
      <c r="KAX74" s="269"/>
      <c r="KAY74" s="269"/>
      <c r="KAZ74" s="269"/>
      <c r="KBA74" s="269"/>
      <c r="KBB74" s="269"/>
      <c r="KBC74" s="270"/>
      <c r="KBD74" s="269"/>
      <c r="KBE74" s="269"/>
      <c r="KBF74" s="269"/>
      <c r="KBG74" s="269"/>
      <c r="KBH74" s="269"/>
      <c r="KBI74" s="270"/>
      <c r="KBJ74" s="269"/>
      <c r="KBK74" s="269"/>
      <c r="KBL74" s="269"/>
      <c r="KBM74" s="269"/>
      <c r="KBN74" s="269"/>
      <c r="KBO74" s="270"/>
      <c r="KBP74" s="269"/>
      <c r="KBQ74" s="269"/>
      <c r="KBR74" s="269"/>
      <c r="KBS74" s="269"/>
      <c r="KBT74" s="269"/>
      <c r="KBU74" s="270"/>
      <c r="KBV74" s="269"/>
      <c r="KBW74" s="269"/>
      <c r="KBX74" s="269"/>
      <c r="KBY74" s="269"/>
      <c r="KBZ74" s="269"/>
      <c r="KCA74" s="270"/>
      <c r="KCB74" s="269"/>
      <c r="KCC74" s="269"/>
      <c r="KCD74" s="269"/>
      <c r="KCE74" s="269"/>
      <c r="KCF74" s="269"/>
      <c r="KCG74" s="270"/>
      <c r="KCH74" s="269"/>
      <c r="KCI74" s="269"/>
      <c r="KCJ74" s="269"/>
      <c r="KCK74" s="269"/>
      <c r="KCL74" s="269"/>
      <c r="KCM74" s="270"/>
      <c r="KCN74" s="269"/>
      <c r="KCO74" s="269"/>
      <c r="KCP74" s="269"/>
      <c r="KCQ74" s="269"/>
      <c r="KCR74" s="269"/>
      <c r="KCS74" s="270"/>
      <c r="KCT74" s="269"/>
      <c r="KCU74" s="269"/>
      <c r="KCV74" s="269"/>
      <c r="KCW74" s="269"/>
      <c r="KCX74" s="269"/>
      <c r="KCY74" s="270"/>
      <c r="KCZ74" s="269"/>
      <c r="KDA74" s="269"/>
      <c r="KDB74" s="269"/>
      <c r="KDC74" s="269"/>
      <c r="KDD74" s="269"/>
      <c r="KDE74" s="270"/>
      <c r="KDF74" s="269"/>
      <c r="KDG74" s="269"/>
      <c r="KDH74" s="269"/>
      <c r="KDI74" s="269"/>
      <c r="KDJ74" s="269"/>
      <c r="KDK74" s="270"/>
      <c r="KDL74" s="269"/>
      <c r="KDM74" s="269"/>
      <c r="KDN74" s="269"/>
      <c r="KDO74" s="269"/>
      <c r="KDP74" s="269"/>
      <c r="KDQ74" s="270"/>
      <c r="KDR74" s="269"/>
      <c r="KDS74" s="269"/>
      <c r="KDT74" s="269"/>
      <c r="KDU74" s="269"/>
      <c r="KDV74" s="269"/>
      <c r="KDW74" s="270"/>
      <c r="KDX74" s="269"/>
      <c r="KDY74" s="269"/>
      <c r="KDZ74" s="269"/>
      <c r="KEA74" s="269"/>
      <c r="KEB74" s="269"/>
      <c r="KEC74" s="270"/>
      <c r="KED74" s="269"/>
      <c r="KEE74" s="269"/>
      <c r="KEF74" s="269"/>
      <c r="KEG74" s="269"/>
      <c r="KEH74" s="269"/>
      <c r="KEI74" s="270"/>
      <c r="KEJ74" s="269"/>
      <c r="KEK74" s="269"/>
      <c r="KEL74" s="269"/>
      <c r="KEM74" s="269"/>
      <c r="KEN74" s="269"/>
      <c r="KEO74" s="270"/>
      <c r="KEP74" s="269"/>
      <c r="KEQ74" s="269"/>
      <c r="KER74" s="269"/>
      <c r="KES74" s="269"/>
      <c r="KET74" s="269"/>
      <c r="KEU74" s="270"/>
      <c r="KEV74" s="269"/>
      <c r="KEW74" s="269"/>
      <c r="KEX74" s="269"/>
      <c r="KEY74" s="269"/>
      <c r="KEZ74" s="269"/>
      <c r="KFA74" s="270"/>
      <c r="KFB74" s="269"/>
      <c r="KFC74" s="269"/>
      <c r="KFD74" s="269"/>
      <c r="KFE74" s="269"/>
      <c r="KFF74" s="269"/>
      <c r="KFG74" s="270"/>
      <c r="KFH74" s="269"/>
      <c r="KFI74" s="269"/>
      <c r="KFJ74" s="269"/>
      <c r="KFK74" s="269"/>
      <c r="KFL74" s="269"/>
      <c r="KFM74" s="270"/>
      <c r="KFN74" s="269"/>
      <c r="KFO74" s="269"/>
      <c r="KFP74" s="269"/>
      <c r="KFQ74" s="269"/>
      <c r="KFR74" s="269"/>
      <c r="KFS74" s="270"/>
      <c r="KFT74" s="269"/>
      <c r="KFU74" s="269"/>
      <c r="KFV74" s="269"/>
      <c r="KFW74" s="269"/>
      <c r="KFX74" s="269"/>
      <c r="KFY74" s="270"/>
      <c r="KFZ74" s="269"/>
      <c r="KGA74" s="269"/>
      <c r="KGB74" s="269"/>
      <c r="KGC74" s="269"/>
      <c r="KGD74" s="269"/>
      <c r="KGE74" s="270"/>
      <c r="KGF74" s="269"/>
      <c r="KGG74" s="269"/>
      <c r="KGH74" s="269"/>
      <c r="KGI74" s="269"/>
      <c r="KGJ74" s="269"/>
      <c r="KGK74" s="270"/>
      <c r="KGL74" s="269"/>
      <c r="KGM74" s="269"/>
      <c r="KGN74" s="269"/>
      <c r="KGO74" s="269"/>
      <c r="KGP74" s="269"/>
      <c r="KGQ74" s="270"/>
      <c r="KGR74" s="269"/>
      <c r="KGS74" s="269"/>
      <c r="KGT74" s="269"/>
      <c r="KGU74" s="269"/>
      <c r="KGV74" s="269"/>
      <c r="KGW74" s="270"/>
      <c r="KGX74" s="269"/>
      <c r="KGY74" s="269"/>
      <c r="KGZ74" s="269"/>
      <c r="KHA74" s="269"/>
      <c r="KHB74" s="269"/>
      <c r="KHC74" s="270"/>
      <c r="KHD74" s="269"/>
      <c r="KHE74" s="269"/>
      <c r="KHF74" s="269"/>
      <c r="KHG74" s="269"/>
      <c r="KHH74" s="269"/>
      <c r="KHI74" s="270"/>
      <c r="KHJ74" s="269"/>
      <c r="KHK74" s="269"/>
      <c r="KHL74" s="269"/>
      <c r="KHM74" s="269"/>
      <c r="KHN74" s="269"/>
      <c r="KHO74" s="270"/>
      <c r="KHP74" s="269"/>
      <c r="KHQ74" s="269"/>
      <c r="KHR74" s="269"/>
      <c r="KHS74" s="269"/>
      <c r="KHT74" s="269"/>
      <c r="KHU74" s="270"/>
      <c r="KHV74" s="269"/>
      <c r="KHW74" s="269"/>
      <c r="KHX74" s="269"/>
      <c r="KHY74" s="269"/>
      <c r="KHZ74" s="269"/>
      <c r="KIA74" s="270"/>
      <c r="KIB74" s="269"/>
      <c r="KIC74" s="269"/>
      <c r="KID74" s="269"/>
      <c r="KIE74" s="269"/>
      <c r="KIF74" s="269"/>
      <c r="KIG74" s="270"/>
      <c r="KIH74" s="269"/>
      <c r="KII74" s="269"/>
      <c r="KIJ74" s="269"/>
      <c r="KIK74" s="269"/>
      <c r="KIL74" s="269"/>
      <c r="KIM74" s="270"/>
      <c r="KIN74" s="269"/>
      <c r="KIO74" s="269"/>
      <c r="KIP74" s="269"/>
      <c r="KIQ74" s="269"/>
      <c r="KIR74" s="269"/>
      <c r="KIS74" s="270"/>
      <c r="KIT74" s="269"/>
      <c r="KIU74" s="269"/>
      <c r="KIV74" s="269"/>
      <c r="KIW74" s="269"/>
      <c r="KIX74" s="269"/>
      <c r="KIY74" s="270"/>
      <c r="KIZ74" s="269"/>
      <c r="KJA74" s="269"/>
      <c r="KJB74" s="269"/>
      <c r="KJC74" s="269"/>
      <c r="KJD74" s="269"/>
      <c r="KJE74" s="270"/>
      <c r="KJF74" s="269"/>
      <c r="KJG74" s="269"/>
      <c r="KJH74" s="269"/>
      <c r="KJI74" s="269"/>
      <c r="KJJ74" s="269"/>
      <c r="KJK74" s="270"/>
      <c r="KJL74" s="269"/>
      <c r="KJM74" s="269"/>
      <c r="KJN74" s="269"/>
      <c r="KJO74" s="269"/>
      <c r="KJP74" s="269"/>
      <c r="KJQ74" s="270"/>
      <c r="KJR74" s="269"/>
      <c r="KJS74" s="269"/>
      <c r="KJT74" s="269"/>
      <c r="KJU74" s="269"/>
      <c r="KJV74" s="269"/>
      <c r="KJW74" s="270"/>
      <c r="KJX74" s="269"/>
      <c r="KJY74" s="269"/>
      <c r="KJZ74" s="269"/>
      <c r="KKA74" s="269"/>
      <c r="KKB74" s="269"/>
      <c r="KKC74" s="270"/>
      <c r="KKD74" s="269"/>
      <c r="KKE74" s="269"/>
      <c r="KKF74" s="269"/>
      <c r="KKG74" s="269"/>
      <c r="KKH74" s="269"/>
      <c r="KKI74" s="270"/>
      <c r="KKJ74" s="269"/>
      <c r="KKK74" s="269"/>
      <c r="KKL74" s="269"/>
      <c r="KKM74" s="269"/>
      <c r="KKN74" s="269"/>
      <c r="KKO74" s="270"/>
      <c r="KKP74" s="269"/>
      <c r="KKQ74" s="269"/>
      <c r="KKR74" s="269"/>
      <c r="KKS74" s="269"/>
      <c r="KKT74" s="269"/>
      <c r="KKU74" s="270"/>
      <c r="KKV74" s="269"/>
      <c r="KKW74" s="269"/>
      <c r="KKX74" s="269"/>
      <c r="KKY74" s="269"/>
      <c r="KKZ74" s="269"/>
      <c r="KLA74" s="270"/>
      <c r="KLB74" s="269"/>
      <c r="KLC74" s="269"/>
      <c r="KLD74" s="269"/>
      <c r="KLE74" s="269"/>
      <c r="KLF74" s="269"/>
      <c r="KLG74" s="270"/>
      <c r="KLH74" s="269"/>
      <c r="KLI74" s="269"/>
      <c r="KLJ74" s="269"/>
      <c r="KLK74" s="269"/>
      <c r="KLL74" s="269"/>
      <c r="KLM74" s="270"/>
      <c r="KLN74" s="269"/>
      <c r="KLO74" s="269"/>
      <c r="KLP74" s="269"/>
      <c r="KLQ74" s="269"/>
      <c r="KLR74" s="269"/>
      <c r="KLS74" s="270"/>
      <c r="KLT74" s="269"/>
      <c r="KLU74" s="269"/>
      <c r="KLV74" s="269"/>
      <c r="KLW74" s="269"/>
      <c r="KLX74" s="269"/>
      <c r="KLY74" s="270"/>
      <c r="KLZ74" s="269"/>
      <c r="KMA74" s="269"/>
      <c r="KMB74" s="269"/>
      <c r="KMC74" s="269"/>
      <c r="KMD74" s="269"/>
      <c r="KME74" s="270"/>
      <c r="KMF74" s="269"/>
      <c r="KMG74" s="269"/>
      <c r="KMH74" s="269"/>
      <c r="KMI74" s="269"/>
      <c r="KMJ74" s="269"/>
      <c r="KMK74" s="270"/>
      <c r="KML74" s="269"/>
      <c r="KMM74" s="269"/>
      <c r="KMN74" s="269"/>
      <c r="KMO74" s="269"/>
      <c r="KMP74" s="269"/>
      <c r="KMQ74" s="270"/>
      <c r="KMR74" s="269"/>
      <c r="KMS74" s="269"/>
      <c r="KMT74" s="269"/>
      <c r="KMU74" s="269"/>
      <c r="KMV74" s="269"/>
      <c r="KMW74" s="270"/>
      <c r="KMX74" s="269"/>
      <c r="KMY74" s="269"/>
      <c r="KMZ74" s="269"/>
      <c r="KNA74" s="269"/>
      <c r="KNB74" s="269"/>
      <c r="KNC74" s="270"/>
      <c r="KND74" s="269"/>
      <c r="KNE74" s="269"/>
      <c r="KNF74" s="269"/>
      <c r="KNG74" s="269"/>
      <c r="KNH74" s="269"/>
      <c r="KNI74" s="270"/>
      <c r="KNJ74" s="269"/>
      <c r="KNK74" s="269"/>
      <c r="KNL74" s="269"/>
      <c r="KNM74" s="269"/>
      <c r="KNN74" s="269"/>
      <c r="KNO74" s="270"/>
      <c r="KNP74" s="269"/>
      <c r="KNQ74" s="269"/>
      <c r="KNR74" s="269"/>
      <c r="KNS74" s="269"/>
      <c r="KNT74" s="269"/>
      <c r="KNU74" s="270"/>
      <c r="KNV74" s="269"/>
      <c r="KNW74" s="269"/>
      <c r="KNX74" s="269"/>
      <c r="KNY74" s="269"/>
      <c r="KNZ74" s="269"/>
      <c r="KOA74" s="270"/>
      <c r="KOB74" s="269"/>
      <c r="KOC74" s="269"/>
      <c r="KOD74" s="269"/>
      <c r="KOE74" s="269"/>
      <c r="KOF74" s="269"/>
      <c r="KOG74" s="270"/>
      <c r="KOH74" s="269"/>
      <c r="KOI74" s="269"/>
      <c r="KOJ74" s="269"/>
      <c r="KOK74" s="269"/>
      <c r="KOL74" s="269"/>
      <c r="KOM74" s="270"/>
      <c r="KON74" s="269"/>
      <c r="KOO74" s="269"/>
      <c r="KOP74" s="269"/>
      <c r="KOQ74" s="269"/>
      <c r="KOR74" s="269"/>
      <c r="KOS74" s="270"/>
      <c r="KOT74" s="269"/>
      <c r="KOU74" s="269"/>
      <c r="KOV74" s="269"/>
      <c r="KOW74" s="269"/>
      <c r="KOX74" s="269"/>
      <c r="KOY74" s="270"/>
      <c r="KOZ74" s="269"/>
      <c r="KPA74" s="269"/>
      <c r="KPB74" s="269"/>
      <c r="KPC74" s="269"/>
      <c r="KPD74" s="269"/>
      <c r="KPE74" s="270"/>
      <c r="KPF74" s="269"/>
      <c r="KPG74" s="269"/>
      <c r="KPH74" s="269"/>
      <c r="KPI74" s="269"/>
      <c r="KPJ74" s="269"/>
      <c r="KPK74" s="270"/>
      <c r="KPL74" s="269"/>
      <c r="KPM74" s="269"/>
      <c r="KPN74" s="269"/>
      <c r="KPO74" s="269"/>
      <c r="KPP74" s="269"/>
      <c r="KPQ74" s="270"/>
      <c r="KPR74" s="269"/>
      <c r="KPS74" s="269"/>
      <c r="KPT74" s="269"/>
      <c r="KPU74" s="269"/>
      <c r="KPV74" s="269"/>
      <c r="KPW74" s="270"/>
      <c r="KPX74" s="269"/>
      <c r="KPY74" s="269"/>
      <c r="KPZ74" s="269"/>
      <c r="KQA74" s="269"/>
      <c r="KQB74" s="269"/>
      <c r="KQC74" s="270"/>
      <c r="KQD74" s="269"/>
      <c r="KQE74" s="269"/>
      <c r="KQF74" s="269"/>
      <c r="KQG74" s="269"/>
      <c r="KQH74" s="269"/>
      <c r="KQI74" s="270"/>
      <c r="KQJ74" s="269"/>
      <c r="KQK74" s="269"/>
      <c r="KQL74" s="269"/>
      <c r="KQM74" s="269"/>
      <c r="KQN74" s="269"/>
      <c r="KQO74" s="270"/>
      <c r="KQP74" s="269"/>
      <c r="KQQ74" s="269"/>
      <c r="KQR74" s="269"/>
      <c r="KQS74" s="269"/>
      <c r="KQT74" s="269"/>
      <c r="KQU74" s="270"/>
      <c r="KQV74" s="269"/>
      <c r="KQW74" s="269"/>
      <c r="KQX74" s="269"/>
      <c r="KQY74" s="269"/>
      <c r="KQZ74" s="269"/>
      <c r="KRA74" s="270"/>
      <c r="KRB74" s="269"/>
      <c r="KRC74" s="269"/>
      <c r="KRD74" s="269"/>
      <c r="KRE74" s="269"/>
      <c r="KRF74" s="269"/>
      <c r="KRG74" s="270"/>
      <c r="KRH74" s="269"/>
      <c r="KRI74" s="269"/>
      <c r="KRJ74" s="269"/>
      <c r="KRK74" s="269"/>
      <c r="KRL74" s="269"/>
      <c r="KRM74" s="270"/>
      <c r="KRN74" s="269"/>
      <c r="KRO74" s="269"/>
      <c r="KRP74" s="269"/>
      <c r="KRQ74" s="269"/>
      <c r="KRR74" s="269"/>
      <c r="KRS74" s="270"/>
      <c r="KRT74" s="269"/>
      <c r="KRU74" s="269"/>
      <c r="KRV74" s="269"/>
      <c r="KRW74" s="269"/>
      <c r="KRX74" s="269"/>
      <c r="KRY74" s="270"/>
      <c r="KRZ74" s="269"/>
      <c r="KSA74" s="269"/>
      <c r="KSB74" s="269"/>
      <c r="KSC74" s="269"/>
      <c r="KSD74" s="269"/>
      <c r="KSE74" s="270"/>
      <c r="KSF74" s="269"/>
      <c r="KSG74" s="269"/>
      <c r="KSH74" s="269"/>
      <c r="KSI74" s="269"/>
      <c r="KSJ74" s="269"/>
      <c r="KSK74" s="270"/>
      <c r="KSL74" s="269"/>
      <c r="KSM74" s="269"/>
      <c r="KSN74" s="269"/>
      <c r="KSO74" s="269"/>
      <c r="KSP74" s="269"/>
      <c r="KSQ74" s="270"/>
      <c r="KSR74" s="269"/>
      <c r="KSS74" s="269"/>
      <c r="KST74" s="269"/>
      <c r="KSU74" s="269"/>
      <c r="KSV74" s="269"/>
      <c r="KSW74" s="270"/>
      <c r="KSX74" s="269"/>
      <c r="KSY74" s="269"/>
      <c r="KSZ74" s="269"/>
      <c r="KTA74" s="269"/>
      <c r="KTB74" s="269"/>
      <c r="KTC74" s="270"/>
      <c r="KTD74" s="269"/>
      <c r="KTE74" s="269"/>
      <c r="KTF74" s="269"/>
      <c r="KTG74" s="269"/>
      <c r="KTH74" s="269"/>
      <c r="KTI74" s="270"/>
      <c r="KTJ74" s="269"/>
      <c r="KTK74" s="269"/>
      <c r="KTL74" s="269"/>
      <c r="KTM74" s="269"/>
      <c r="KTN74" s="269"/>
      <c r="KTO74" s="270"/>
      <c r="KTP74" s="269"/>
      <c r="KTQ74" s="269"/>
      <c r="KTR74" s="269"/>
      <c r="KTS74" s="269"/>
      <c r="KTT74" s="269"/>
      <c r="KTU74" s="270"/>
      <c r="KTV74" s="269"/>
      <c r="KTW74" s="269"/>
      <c r="KTX74" s="269"/>
      <c r="KTY74" s="269"/>
      <c r="KTZ74" s="269"/>
      <c r="KUA74" s="270"/>
      <c r="KUB74" s="269"/>
      <c r="KUC74" s="269"/>
      <c r="KUD74" s="269"/>
      <c r="KUE74" s="269"/>
      <c r="KUF74" s="269"/>
      <c r="KUG74" s="270"/>
      <c r="KUH74" s="269"/>
      <c r="KUI74" s="269"/>
      <c r="KUJ74" s="269"/>
      <c r="KUK74" s="269"/>
      <c r="KUL74" s="269"/>
      <c r="KUM74" s="270"/>
      <c r="KUN74" s="269"/>
      <c r="KUO74" s="269"/>
      <c r="KUP74" s="269"/>
      <c r="KUQ74" s="269"/>
      <c r="KUR74" s="269"/>
      <c r="KUS74" s="270"/>
      <c r="KUT74" s="269"/>
      <c r="KUU74" s="269"/>
      <c r="KUV74" s="269"/>
      <c r="KUW74" s="269"/>
      <c r="KUX74" s="269"/>
      <c r="KUY74" s="270"/>
      <c r="KUZ74" s="269"/>
      <c r="KVA74" s="269"/>
      <c r="KVB74" s="269"/>
      <c r="KVC74" s="269"/>
      <c r="KVD74" s="269"/>
      <c r="KVE74" s="270"/>
      <c r="KVF74" s="269"/>
      <c r="KVG74" s="269"/>
      <c r="KVH74" s="269"/>
      <c r="KVI74" s="269"/>
      <c r="KVJ74" s="269"/>
      <c r="KVK74" s="270"/>
      <c r="KVL74" s="269"/>
      <c r="KVM74" s="269"/>
      <c r="KVN74" s="269"/>
      <c r="KVO74" s="269"/>
      <c r="KVP74" s="269"/>
      <c r="KVQ74" s="270"/>
      <c r="KVR74" s="269"/>
      <c r="KVS74" s="269"/>
      <c r="KVT74" s="269"/>
      <c r="KVU74" s="269"/>
      <c r="KVV74" s="269"/>
      <c r="KVW74" s="270"/>
      <c r="KVX74" s="269"/>
      <c r="KVY74" s="269"/>
      <c r="KVZ74" s="269"/>
      <c r="KWA74" s="269"/>
      <c r="KWB74" s="269"/>
      <c r="KWC74" s="270"/>
      <c r="KWD74" s="269"/>
      <c r="KWE74" s="269"/>
      <c r="KWF74" s="269"/>
      <c r="KWG74" s="269"/>
      <c r="KWH74" s="269"/>
      <c r="KWI74" s="270"/>
      <c r="KWJ74" s="269"/>
      <c r="KWK74" s="269"/>
      <c r="KWL74" s="269"/>
      <c r="KWM74" s="269"/>
      <c r="KWN74" s="269"/>
      <c r="KWO74" s="270"/>
      <c r="KWP74" s="269"/>
      <c r="KWQ74" s="269"/>
      <c r="KWR74" s="269"/>
      <c r="KWS74" s="269"/>
      <c r="KWT74" s="269"/>
      <c r="KWU74" s="270"/>
      <c r="KWV74" s="269"/>
      <c r="KWW74" s="269"/>
      <c r="KWX74" s="269"/>
      <c r="KWY74" s="269"/>
      <c r="KWZ74" s="269"/>
      <c r="KXA74" s="270"/>
      <c r="KXB74" s="269"/>
      <c r="KXC74" s="269"/>
      <c r="KXD74" s="269"/>
      <c r="KXE74" s="269"/>
      <c r="KXF74" s="269"/>
      <c r="KXG74" s="270"/>
      <c r="KXH74" s="269"/>
      <c r="KXI74" s="269"/>
      <c r="KXJ74" s="269"/>
      <c r="KXK74" s="269"/>
      <c r="KXL74" s="269"/>
      <c r="KXM74" s="270"/>
      <c r="KXN74" s="269"/>
      <c r="KXO74" s="269"/>
      <c r="KXP74" s="269"/>
      <c r="KXQ74" s="269"/>
      <c r="KXR74" s="269"/>
      <c r="KXS74" s="270"/>
      <c r="KXT74" s="269"/>
      <c r="KXU74" s="269"/>
      <c r="KXV74" s="269"/>
      <c r="KXW74" s="269"/>
      <c r="KXX74" s="269"/>
      <c r="KXY74" s="270"/>
      <c r="KXZ74" s="269"/>
      <c r="KYA74" s="269"/>
      <c r="KYB74" s="269"/>
      <c r="KYC74" s="269"/>
      <c r="KYD74" s="269"/>
      <c r="KYE74" s="270"/>
      <c r="KYF74" s="269"/>
      <c r="KYG74" s="269"/>
      <c r="KYH74" s="269"/>
      <c r="KYI74" s="269"/>
      <c r="KYJ74" s="269"/>
      <c r="KYK74" s="270"/>
      <c r="KYL74" s="269"/>
      <c r="KYM74" s="269"/>
      <c r="KYN74" s="269"/>
      <c r="KYO74" s="269"/>
      <c r="KYP74" s="269"/>
      <c r="KYQ74" s="270"/>
      <c r="KYR74" s="269"/>
      <c r="KYS74" s="269"/>
      <c r="KYT74" s="269"/>
      <c r="KYU74" s="269"/>
      <c r="KYV74" s="269"/>
      <c r="KYW74" s="270"/>
      <c r="KYX74" s="269"/>
      <c r="KYY74" s="269"/>
      <c r="KYZ74" s="269"/>
      <c r="KZA74" s="269"/>
      <c r="KZB74" s="269"/>
      <c r="KZC74" s="270"/>
      <c r="KZD74" s="269"/>
      <c r="KZE74" s="269"/>
      <c r="KZF74" s="269"/>
      <c r="KZG74" s="269"/>
      <c r="KZH74" s="269"/>
      <c r="KZI74" s="270"/>
      <c r="KZJ74" s="269"/>
      <c r="KZK74" s="269"/>
      <c r="KZL74" s="269"/>
      <c r="KZM74" s="269"/>
      <c r="KZN74" s="269"/>
      <c r="KZO74" s="270"/>
      <c r="KZP74" s="269"/>
      <c r="KZQ74" s="269"/>
      <c r="KZR74" s="269"/>
      <c r="KZS74" s="269"/>
      <c r="KZT74" s="269"/>
      <c r="KZU74" s="270"/>
      <c r="KZV74" s="269"/>
      <c r="KZW74" s="269"/>
      <c r="KZX74" s="269"/>
      <c r="KZY74" s="269"/>
      <c r="KZZ74" s="269"/>
      <c r="LAA74" s="270"/>
      <c r="LAB74" s="269"/>
      <c r="LAC74" s="269"/>
      <c r="LAD74" s="269"/>
      <c r="LAE74" s="269"/>
      <c r="LAF74" s="269"/>
      <c r="LAG74" s="270"/>
      <c r="LAH74" s="269"/>
      <c r="LAI74" s="269"/>
      <c r="LAJ74" s="269"/>
      <c r="LAK74" s="269"/>
      <c r="LAL74" s="269"/>
      <c r="LAM74" s="270"/>
      <c r="LAN74" s="269"/>
      <c r="LAO74" s="269"/>
      <c r="LAP74" s="269"/>
      <c r="LAQ74" s="269"/>
      <c r="LAR74" s="269"/>
      <c r="LAS74" s="270"/>
      <c r="LAT74" s="269"/>
      <c r="LAU74" s="269"/>
      <c r="LAV74" s="269"/>
      <c r="LAW74" s="269"/>
      <c r="LAX74" s="269"/>
      <c r="LAY74" s="270"/>
      <c r="LAZ74" s="269"/>
      <c r="LBA74" s="269"/>
      <c r="LBB74" s="269"/>
      <c r="LBC74" s="269"/>
      <c r="LBD74" s="269"/>
      <c r="LBE74" s="270"/>
      <c r="LBF74" s="269"/>
      <c r="LBG74" s="269"/>
      <c r="LBH74" s="269"/>
      <c r="LBI74" s="269"/>
      <c r="LBJ74" s="269"/>
      <c r="LBK74" s="270"/>
      <c r="LBL74" s="269"/>
      <c r="LBM74" s="269"/>
      <c r="LBN74" s="269"/>
      <c r="LBO74" s="269"/>
      <c r="LBP74" s="269"/>
      <c r="LBQ74" s="270"/>
      <c r="LBR74" s="269"/>
      <c r="LBS74" s="269"/>
      <c r="LBT74" s="269"/>
      <c r="LBU74" s="269"/>
      <c r="LBV74" s="269"/>
      <c r="LBW74" s="270"/>
      <c r="LBX74" s="269"/>
      <c r="LBY74" s="269"/>
      <c r="LBZ74" s="269"/>
      <c r="LCA74" s="269"/>
      <c r="LCB74" s="269"/>
      <c r="LCC74" s="270"/>
      <c r="LCD74" s="269"/>
      <c r="LCE74" s="269"/>
      <c r="LCF74" s="269"/>
      <c r="LCG74" s="269"/>
      <c r="LCH74" s="269"/>
      <c r="LCI74" s="270"/>
      <c r="LCJ74" s="269"/>
      <c r="LCK74" s="269"/>
      <c r="LCL74" s="269"/>
      <c r="LCM74" s="269"/>
      <c r="LCN74" s="269"/>
      <c r="LCO74" s="270"/>
      <c r="LCP74" s="269"/>
      <c r="LCQ74" s="269"/>
      <c r="LCR74" s="269"/>
      <c r="LCS74" s="269"/>
      <c r="LCT74" s="269"/>
      <c r="LCU74" s="270"/>
      <c r="LCV74" s="269"/>
      <c r="LCW74" s="269"/>
      <c r="LCX74" s="269"/>
      <c r="LCY74" s="269"/>
      <c r="LCZ74" s="269"/>
      <c r="LDA74" s="270"/>
      <c r="LDB74" s="269"/>
      <c r="LDC74" s="269"/>
      <c r="LDD74" s="269"/>
      <c r="LDE74" s="269"/>
      <c r="LDF74" s="269"/>
      <c r="LDG74" s="270"/>
      <c r="LDH74" s="269"/>
      <c r="LDI74" s="269"/>
      <c r="LDJ74" s="269"/>
      <c r="LDK74" s="269"/>
      <c r="LDL74" s="269"/>
      <c r="LDM74" s="270"/>
      <c r="LDN74" s="269"/>
      <c r="LDO74" s="269"/>
      <c r="LDP74" s="269"/>
      <c r="LDQ74" s="269"/>
      <c r="LDR74" s="269"/>
      <c r="LDS74" s="270"/>
      <c r="LDT74" s="269"/>
      <c r="LDU74" s="269"/>
      <c r="LDV74" s="269"/>
      <c r="LDW74" s="269"/>
      <c r="LDX74" s="269"/>
      <c r="LDY74" s="270"/>
      <c r="LDZ74" s="269"/>
      <c r="LEA74" s="269"/>
      <c r="LEB74" s="269"/>
      <c r="LEC74" s="269"/>
      <c r="LED74" s="269"/>
      <c r="LEE74" s="270"/>
      <c r="LEF74" s="269"/>
      <c r="LEG74" s="269"/>
      <c r="LEH74" s="269"/>
      <c r="LEI74" s="269"/>
      <c r="LEJ74" s="269"/>
      <c r="LEK74" s="270"/>
      <c r="LEL74" s="269"/>
      <c r="LEM74" s="269"/>
      <c r="LEN74" s="269"/>
      <c r="LEO74" s="269"/>
      <c r="LEP74" s="269"/>
      <c r="LEQ74" s="270"/>
      <c r="LER74" s="269"/>
      <c r="LES74" s="269"/>
      <c r="LET74" s="269"/>
      <c r="LEU74" s="269"/>
      <c r="LEV74" s="269"/>
      <c r="LEW74" s="270"/>
      <c r="LEX74" s="269"/>
      <c r="LEY74" s="269"/>
      <c r="LEZ74" s="269"/>
      <c r="LFA74" s="269"/>
      <c r="LFB74" s="269"/>
      <c r="LFC74" s="270"/>
      <c r="LFD74" s="269"/>
      <c r="LFE74" s="269"/>
      <c r="LFF74" s="269"/>
      <c r="LFG74" s="269"/>
      <c r="LFH74" s="269"/>
      <c r="LFI74" s="270"/>
      <c r="LFJ74" s="269"/>
      <c r="LFK74" s="269"/>
      <c r="LFL74" s="269"/>
      <c r="LFM74" s="269"/>
      <c r="LFN74" s="269"/>
      <c r="LFO74" s="270"/>
      <c r="LFP74" s="269"/>
      <c r="LFQ74" s="269"/>
      <c r="LFR74" s="269"/>
      <c r="LFS74" s="269"/>
      <c r="LFT74" s="269"/>
      <c r="LFU74" s="270"/>
      <c r="LFV74" s="269"/>
      <c r="LFW74" s="269"/>
      <c r="LFX74" s="269"/>
      <c r="LFY74" s="269"/>
      <c r="LFZ74" s="269"/>
      <c r="LGA74" s="270"/>
      <c r="LGB74" s="269"/>
      <c r="LGC74" s="269"/>
      <c r="LGD74" s="269"/>
      <c r="LGE74" s="269"/>
      <c r="LGF74" s="269"/>
      <c r="LGG74" s="270"/>
      <c r="LGH74" s="269"/>
      <c r="LGI74" s="269"/>
      <c r="LGJ74" s="269"/>
      <c r="LGK74" s="269"/>
      <c r="LGL74" s="269"/>
      <c r="LGM74" s="270"/>
      <c r="LGN74" s="269"/>
      <c r="LGO74" s="269"/>
      <c r="LGP74" s="269"/>
      <c r="LGQ74" s="269"/>
      <c r="LGR74" s="269"/>
      <c r="LGS74" s="270"/>
      <c r="LGT74" s="269"/>
      <c r="LGU74" s="269"/>
      <c r="LGV74" s="269"/>
      <c r="LGW74" s="269"/>
      <c r="LGX74" s="269"/>
      <c r="LGY74" s="270"/>
      <c r="LGZ74" s="269"/>
      <c r="LHA74" s="269"/>
      <c r="LHB74" s="269"/>
      <c r="LHC74" s="269"/>
      <c r="LHD74" s="269"/>
      <c r="LHE74" s="270"/>
      <c r="LHF74" s="269"/>
      <c r="LHG74" s="269"/>
      <c r="LHH74" s="269"/>
      <c r="LHI74" s="269"/>
      <c r="LHJ74" s="269"/>
      <c r="LHK74" s="270"/>
      <c r="LHL74" s="269"/>
      <c r="LHM74" s="269"/>
      <c r="LHN74" s="269"/>
      <c r="LHO74" s="269"/>
      <c r="LHP74" s="269"/>
      <c r="LHQ74" s="270"/>
      <c r="LHR74" s="269"/>
      <c r="LHS74" s="269"/>
      <c r="LHT74" s="269"/>
      <c r="LHU74" s="269"/>
      <c r="LHV74" s="269"/>
      <c r="LHW74" s="270"/>
      <c r="LHX74" s="269"/>
      <c r="LHY74" s="269"/>
      <c r="LHZ74" s="269"/>
      <c r="LIA74" s="269"/>
      <c r="LIB74" s="269"/>
      <c r="LIC74" s="270"/>
      <c r="LID74" s="269"/>
      <c r="LIE74" s="269"/>
      <c r="LIF74" s="269"/>
      <c r="LIG74" s="269"/>
      <c r="LIH74" s="269"/>
      <c r="LII74" s="270"/>
      <c r="LIJ74" s="269"/>
      <c r="LIK74" s="269"/>
      <c r="LIL74" s="269"/>
      <c r="LIM74" s="269"/>
      <c r="LIN74" s="269"/>
      <c r="LIO74" s="270"/>
      <c r="LIP74" s="269"/>
      <c r="LIQ74" s="269"/>
      <c r="LIR74" s="269"/>
      <c r="LIS74" s="269"/>
      <c r="LIT74" s="269"/>
      <c r="LIU74" s="270"/>
      <c r="LIV74" s="269"/>
      <c r="LIW74" s="269"/>
      <c r="LIX74" s="269"/>
      <c r="LIY74" s="269"/>
      <c r="LIZ74" s="269"/>
      <c r="LJA74" s="270"/>
      <c r="LJB74" s="269"/>
      <c r="LJC74" s="269"/>
      <c r="LJD74" s="269"/>
      <c r="LJE74" s="269"/>
      <c r="LJF74" s="269"/>
      <c r="LJG74" s="270"/>
      <c r="LJH74" s="269"/>
      <c r="LJI74" s="269"/>
      <c r="LJJ74" s="269"/>
      <c r="LJK74" s="269"/>
      <c r="LJL74" s="269"/>
      <c r="LJM74" s="270"/>
      <c r="LJN74" s="269"/>
      <c r="LJO74" s="269"/>
      <c r="LJP74" s="269"/>
      <c r="LJQ74" s="269"/>
      <c r="LJR74" s="269"/>
      <c r="LJS74" s="270"/>
      <c r="LJT74" s="269"/>
      <c r="LJU74" s="269"/>
      <c r="LJV74" s="269"/>
      <c r="LJW74" s="269"/>
      <c r="LJX74" s="269"/>
      <c r="LJY74" s="270"/>
      <c r="LJZ74" s="269"/>
      <c r="LKA74" s="269"/>
      <c r="LKB74" s="269"/>
      <c r="LKC74" s="269"/>
      <c r="LKD74" s="269"/>
      <c r="LKE74" s="270"/>
      <c r="LKF74" s="269"/>
      <c r="LKG74" s="269"/>
      <c r="LKH74" s="269"/>
      <c r="LKI74" s="269"/>
      <c r="LKJ74" s="269"/>
      <c r="LKK74" s="270"/>
      <c r="LKL74" s="269"/>
      <c r="LKM74" s="269"/>
      <c r="LKN74" s="269"/>
      <c r="LKO74" s="269"/>
      <c r="LKP74" s="269"/>
      <c r="LKQ74" s="270"/>
      <c r="LKR74" s="269"/>
      <c r="LKS74" s="269"/>
      <c r="LKT74" s="269"/>
      <c r="LKU74" s="269"/>
      <c r="LKV74" s="269"/>
      <c r="LKW74" s="270"/>
      <c r="LKX74" s="269"/>
      <c r="LKY74" s="269"/>
      <c r="LKZ74" s="269"/>
      <c r="LLA74" s="269"/>
      <c r="LLB74" s="269"/>
      <c r="LLC74" s="270"/>
      <c r="LLD74" s="269"/>
      <c r="LLE74" s="269"/>
      <c r="LLF74" s="269"/>
      <c r="LLG74" s="269"/>
      <c r="LLH74" s="269"/>
      <c r="LLI74" s="270"/>
      <c r="LLJ74" s="269"/>
      <c r="LLK74" s="269"/>
      <c r="LLL74" s="269"/>
      <c r="LLM74" s="269"/>
      <c r="LLN74" s="269"/>
      <c r="LLO74" s="270"/>
      <c r="LLP74" s="269"/>
      <c r="LLQ74" s="269"/>
      <c r="LLR74" s="269"/>
      <c r="LLS74" s="269"/>
      <c r="LLT74" s="269"/>
      <c r="LLU74" s="270"/>
      <c r="LLV74" s="269"/>
      <c r="LLW74" s="269"/>
      <c r="LLX74" s="269"/>
      <c r="LLY74" s="269"/>
      <c r="LLZ74" s="269"/>
      <c r="LMA74" s="270"/>
      <c r="LMB74" s="269"/>
      <c r="LMC74" s="269"/>
      <c r="LMD74" s="269"/>
      <c r="LME74" s="269"/>
      <c r="LMF74" s="269"/>
      <c r="LMG74" s="270"/>
      <c r="LMH74" s="269"/>
      <c r="LMI74" s="269"/>
      <c r="LMJ74" s="269"/>
      <c r="LMK74" s="269"/>
      <c r="LML74" s="269"/>
      <c r="LMM74" s="270"/>
      <c r="LMN74" s="269"/>
      <c r="LMO74" s="269"/>
      <c r="LMP74" s="269"/>
      <c r="LMQ74" s="269"/>
      <c r="LMR74" s="269"/>
      <c r="LMS74" s="270"/>
      <c r="LMT74" s="269"/>
      <c r="LMU74" s="269"/>
      <c r="LMV74" s="269"/>
      <c r="LMW74" s="269"/>
      <c r="LMX74" s="269"/>
      <c r="LMY74" s="270"/>
      <c r="LMZ74" s="269"/>
      <c r="LNA74" s="269"/>
      <c r="LNB74" s="269"/>
      <c r="LNC74" s="269"/>
      <c r="LND74" s="269"/>
      <c r="LNE74" s="270"/>
      <c r="LNF74" s="269"/>
      <c r="LNG74" s="269"/>
      <c r="LNH74" s="269"/>
      <c r="LNI74" s="269"/>
      <c r="LNJ74" s="269"/>
      <c r="LNK74" s="270"/>
      <c r="LNL74" s="269"/>
      <c r="LNM74" s="269"/>
      <c r="LNN74" s="269"/>
      <c r="LNO74" s="269"/>
      <c r="LNP74" s="269"/>
      <c r="LNQ74" s="270"/>
      <c r="LNR74" s="269"/>
      <c r="LNS74" s="269"/>
      <c r="LNT74" s="269"/>
      <c r="LNU74" s="269"/>
      <c r="LNV74" s="269"/>
      <c r="LNW74" s="270"/>
      <c r="LNX74" s="269"/>
      <c r="LNY74" s="269"/>
      <c r="LNZ74" s="269"/>
      <c r="LOA74" s="269"/>
      <c r="LOB74" s="269"/>
      <c r="LOC74" s="270"/>
      <c r="LOD74" s="269"/>
      <c r="LOE74" s="269"/>
      <c r="LOF74" s="269"/>
      <c r="LOG74" s="269"/>
      <c r="LOH74" s="269"/>
      <c r="LOI74" s="270"/>
      <c r="LOJ74" s="269"/>
      <c r="LOK74" s="269"/>
      <c r="LOL74" s="269"/>
      <c r="LOM74" s="269"/>
      <c r="LON74" s="269"/>
      <c r="LOO74" s="270"/>
      <c r="LOP74" s="269"/>
      <c r="LOQ74" s="269"/>
      <c r="LOR74" s="269"/>
      <c r="LOS74" s="269"/>
      <c r="LOT74" s="269"/>
      <c r="LOU74" s="270"/>
      <c r="LOV74" s="269"/>
      <c r="LOW74" s="269"/>
      <c r="LOX74" s="269"/>
      <c r="LOY74" s="269"/>
      <c r="LOZ74" s="269"/>
      <c r="LPA74" s="270"/>
      <c r="LPB74" s="269"/>
      <c r="LPC74" s="269"/>
      <c r="LPD74" s="269"/>
      <c r="LPE74" s="269"/>
      <c r="LPF74" s="269"/>
      <c r="LPG74" s="270"/>
      <c r="LPH74" s="269"/>
      <c r="LPI74" s="269"/>
      <c r="LPJ74" s="269"/>
      <c r="LPK74" s="269"/>
      <c r="LPL74" s="269"/>
      <c r="LPM74" s="270"/>
      <c r="LPN74" s="269"/>
      <c r="LPO74" s="269"/>
      <c r="LPP74" s="269"/>
      <c r="LPQ74" s="269"/>
      <c r="LPR74" s="269"/>
      <c r="LPS74" s="270"/>
      <c r="LPT74" s="269"/>
      <c r="LPU74" s="269"/>
      <c r="LPV74" s="269"/>
      <c r="LPW74" s="269"/>
      <c r="LPX74" s="269"/>
      <c r="LPY74" s="270"/>
      <c r="LPZ74" s="269"/>
      <c r="LQA74" s="269"/>
      <c r="LQB74" s="269"/>
      <c r="LQC74" s="269"/>
      <c r="LQD74" s="269"/>
      <c r="LQE74" s="270"/>
      <c r="LQF74" s="269"/>
      <c r="LQG74" s="269"/>
      <c r="LQH74" s="269"/>
      <c r="LQI74" s="269"/>
      <c r="LQJ74" s="269"/>
      <c r="LQK74" s="270"/>
      <c r="LQL74" s="269"/>
      <c r="LQM74" s="269"/>
      <c r="LQN74" s="269"/>
      <c r="LQO74" s="269"/>
      <c r="LQP74" s="269"/>
      <c r="LQQ74" s="270"/>
      <c r="LQR74" s="269"/>
      <c r="LQS74" s="269"/>
      <c r="LQT74" s="269"/>
      <c r="LQU74" s="269"/>
      <c r="LQV74" s="269"/>
      <c r="LQW74" s="270"/>
      <c r="LQX74" s="269"/>
      <c r="LQY74" s="269"/>
      <c r="LQZ74" s="269"/>
      <c r="LRA74" s="269"/>
      <c r="LRB74" s="269"/>
      <c r="LRC74" s="270"/>
      <c r="LRD74" s="269"/>
      <c r="LRE74" s="269"/>
      <c r="LRF74" s="269"/>
      <c r="LRG74" s="269"/>
      <c r="LRH74" s="269"/>
      <c r="LRI74" s="270"/>
      <c r="LRJ74" s="269"/>
      <c r="LRK74" s="269"/>
      <c r="LRL74" s="269"/>
      <c r="LRM74" s="269"/>
      <c r="LRN74" s="269"/>
      <c r="LRO74" s="270"/>
      <c r="LRP74" s="269"/>
      <c r="LRQ74" s="269"/>
      <c r="LRR74" s="269"/>
      <c r="LRS74" s="269"/>
      <c r="LRT74" s="269"/>
      <c r="LRU74" s="270"/>
      <c r="LRV74" s="269"/>
      <c r="LRW74" s="269"/>
      <c r="LRX74" s="269"/>
      <c r="LRY74" s="269"/>
      <c r="LRZ74" s="269"/>
      <c r="LSA74" s="270"/>
      <c r="LSB74" s="269"/>
      <c r="LSC74" s="269"/>
      <c r="LSD74" s="269"/>
      <c r="LSE74" s="269"/>
      <c r="LSF74" s="269"/>
      <c r="LSG74" s="270"/>
      <c r="LSH74" s="269"/>
      <c r="LSI74" s="269"/>
      <c r="LSJ74" s="269"/>
      <c r="LSK74" s="269"/>
      <c r="LSL74" s="269"/>
      <c r="LSM74" s="270"/>
      <c r="LSN74" s="269"/>
      <c r="LSO74" s="269"/>
      <c r="LSP74" s="269"/>
      <c r="LSQ74" s="269"/>
      <c r="LSR74" s="269"/>
      <c r="LSS74" s="270"/>
      <c r="LST74" s="269"/>
      <c r="LSU74" s="269"/>
      <c r="LSV74" s="269"/>
      <c r="LSW74" s="269"/>
      <c r="LSX74" s="269"/>
      <c r="LSY74" s="270"/>
      <c r="LSZ74" s="269"/>
      <c r="LTA74" s="269"/>
      <c r="LTB74" s="269"/>
      <c r="LTC74" s="269"/>
      <c r="LTD74" s="269"/>
      <c r="LTE74" s="270"/>
      <c r="LTF74" s="269"/>
      <c r="LTG74" s="269"/>
      <c r="LTH74" s="269"/>
      <c r="LTI74" s="269"/>
      <c r="LTJ74" s="269"/>
      <c r="LTK74" s="270"/>
      <c r="LTL74" s="269"/>
      <c r="LTM74" s="269"/>
      <c r="LTN74" s="269"/>
      <c r="LTO74" s="269"/>
      <c r="LTP74" s="269"/>
      <c r="LTQ74" s="270"/>
      <c r="LTR74" s="269"/>
      <c r="LTS74" s="269"/>
      <c r="LTT74" s="269"/>
      <c r="LTU74" s="269"/>
      <c r="LTV74" s="269"/>
      <c r="LTW74" s="270"/>
      <c r="LTX74" s="269"/>
      <c r="LTY74" s="269"/>
      <c r="LTZ74" s="269"/>
      <c r="LUA74" s="269"/>
      <c r="LUB74" s="269"/>
      <c r="LUC74" s="270"/>
      <c r="LUD74" s="269"/>
      <c r="LUE74" s="269"/>
      <c r="LUF74" s="269"/>
      <c r="LUG74" s="269"/>
      <c r="LUH74" s="269"/>
      <c r="LUI74" s="270"/>
      <c r="LUJ74" s="269"/>
      <c r="LUK74" s="269"/>
      <c r="LUL74" s="269"/>
      <c r="LUM74" s="269"/>
      <c r="LUN74" s="269"/>
      <c r="LUO74" s="270"/>
      <c r="LUP74" s="269"/>
      <c r="LUQ74" s="269"/>
      <c r="LUR74" s="269"/>
      <c r="LUS74" s="269"/>
      <c r="LUT74" s="269"/>
      <c r="LUU74" s="270"/>
      <c r="LUV74" s="269"/>
      <c r="LUW74" s="269"/>
      <c r="LUX74" s="269"/>
      <c r="LUY74" s="269"/>
      <c r="LUZ74" s="269"/>
      <c r="LVA74" s="270"/>
      <c r="LVB74" s="269"/>
      <c r="LVC74" s="269"/>
      <c r="LVD74" s="269"/>
      <c r="LVE74" s="269"/>
      <c r="LVF74" s="269"/>
      <c r="LVG74" s="270"/>
      <c r="LVH74" s="269"/>
      <c r="LVI74" s="269"/>
      <c r="LVJ74" s="269"/>
      <c r="LVK74" s="269"/>
      <c r="LVL74" s="269"/>
      <c r="LVM74" s="270"/>
      <c r="LVN74" s="269"/>
      <c r="LVO74" s="269"/>
      <c r="LVP74" s="269"/>
      <c r="LVQ74" s="269"/>
      <c r="LVR74" s="269"/>
      <c r="LVS74" s="270"/>
      <c r="LVT74" s="269"/>
      <c r="LVU74" s="269"/>
      <c r="LVV74" s="269"/>
      <c r="LVW74" s="269"/>
      <c r="LVX74" s="269"/>
      <c r="LVY74" s="270"/>
      <c r="LVZ74" s="269"/>
      <c r="LWA74" s="269"/>
      <c r="LWB74" s="269"/>
      <c r="LWC74" s="269"/>
      <c r="LWD74" s="269"/>
      <c r="LWE74" s="270"/>
      <c r="LWF74" s="269"/>
      <c r="LWG74" s="269"/>
      <c r="LWH74" s="269"/>
      <c r="LWI74" s="269"/>
      <c r="LWJ74" s="269"/>
      <c r="LWK74" s="270"/>
      <c r="LWL74" s="269"/>
      <c r="LWM74" s="269"/>
      <c r="LWN74" s="269"/>
      <c r="LWO74" s="269"/>
      <c r="LWP74" s="269"/>
      <c r="LWQ74" s="270"/>
      <c r="LWR74" s="269"/>
      <c r="LWS74" s="269"/>
      <c r="LWT74" s="269"/>
      <c r="LWU74" s="269"/>
      <c r="LWV74" s="269"/>
      <c r="LWW74" s="270"/>
      <c r="LWX74" s="269"/>
      <c r="LWY74" s="269"/>
      <c r="LWZ74" s="269"/>
      <c r="LXA74" s="269"/>
      <c r="LXB74" s="269"/>
      <c r="LXC74" s="270"/>
      <c r="LXD74" s="269"/>
      <c r="LXE74" s="269"/>
      <c r="LXF74" s="269"/>
      <c r="LXG74" s="269"/>
      <c r="LXH74" s="269"/>
      <c r="LXI74" s="270"/>
      <c r="LXJ74" s="269"/>
      <c r="LXK74" s="269"/>
      <c r="LXL74" s="269"/>
      <c r="LXM74" s="269"/>
      <c r="LXN74" s="269"/>
      <c r="LXO74" s="270"/>
      <c r="LXP74" s="269"/>
      <c r="LXQ74" s="269"/>
      <c r="LXR74" s="269"/>
      <c r="LXS74" s="269"/>
      <c r="LXT74" s="269"/>
      <c r="LXU74" s="270"/>
      <c r="LXV74" s="269"/>
      <c r="LXW74" s="269"/>
      <c r="LXX74" s="269"/>
      <c r="LXY74" s="269"/>
      <c r="LXZ74" s="269"/>
      <c r="LYA74" s="270"/>
      <c r="LYB74" s="269"/>
      <c r="LYC74" s="269"/>
      <c r="LYD74" s="269"/>
      <c r="LYE74" s="269"/>
      <c r="LYF74" s="269"/>
      <c r="LYG74" s="270"/>
      <c r="LYH74" s="269"/>
      <c r="LYI74" s="269"/>
      <c r="LYJ74" s="269"/>
      <c r="LYK74" s="269"/>
      <c r="LYL74" s="269"/>
      <c r="LYM74" s="270"/>
      <c r="LYN74" s="269"/>
      <c r="LYO74" s="269"/>
      <c r="LYP74" s="269"/>
      <c r="LYQ74" s="269"/>
      <c r="LYR74" s="269"/>
      <c r="LYS74" s="270"/>
      <c r="LYT74" s="269"/>
      <c r="LYU74" s="269"/>
      <c r="LYV74" s="269"/>
      <c r="LYW74" s="269"/>
      <c r="LYX74" s="269"/>
      <c r="LYY74" s="270"/>
      <c r="LYZ74" s="269"/>
      <c r="LZA74" s="269"/>
      <c r="LZB74" s="269"/>
      <c r="LZC74" s="269"/>
      <c r="LZD74" s="269"/>
      <c r="LZE74" s="270"/>
      <c r="LZF74" s="269"/>
      <c r="LZG74" s="269"/>
      <c r="LZH74" s="269"/>
      <c r="LZI74" s="269"/>
      <c r="LZJ74" s="269"/>
      <c r="LZK74" s="270"/>
      <c r="LZL74" s="269"/>
      <c r="LZM74" s="269"/>
      <c r="LZN74" s="269"/>
      <c r="LZO74" s="269"/>
      <c r="LZP74" s="269"/>
      <c r="LZQ74" s="270"/>
      <c r="LZR74" s="269"/>
      <c r="LZS74" s="269"/>
      <c r="LZT74" s="269"/>
      <c r="LZU74" s="269"/>
      <c r="LZV74" s="269"/>
      <c r="LZW74" s="270"/>
      <c r="LZX74" s="269"/>
      <c r="LZY74" s="269"/>
      <c r="LZZ74" s="269"/>
      <c r="MAA74" s="269"/>
      <c r="MAB74" s="269"/>
      <c r="MAC74" s="270"/>
      <c r="MAD74" s="269"/>
      <c r="MAE74" s="269"/>
      <c r="MAF74" s="269"/>
      <c r="MAG74" s="269"/>
      <c r="MAH74" s="269"/>
      <c r="MAI74" s="270"/>
      <c r="MAJ74" s="269"/>
      <c r="MAK74" s="269"/>
      <c r="MAL74" s="269"/>
      <c r="MAM74" s="269"/>
      <c r="MAN74" s="269"/>
      <c r="MAO74" s="270"/>
      <c r="MAP74" s="269"/>
      <c r="MAQ74" s="269"/>
      <c r="MAR74" s="269"/>
      <c r="MAS74" s="269"/>
      <c r="MAT74" s="269"/>
      <c r="MAU74" s="270"/>
      <c r="MAV74" s="269"/>
      <c r="MAW74" s="269"/>
      <c r="MAX74" s="269"/>
      <c r="MAY74" s="269"/>
      <c r="MAZ74" s="269"/>
      <c r="MBA74" s="270"/>
      <c r="MBB74" s="269"/>
      <c r="MBC74" s="269"/>
      <c r="MBD74" s="269"/>
      <c r="MBE74" s="269"/>
      <c r="MBF74" s="269"/>
      <c r="MBG74" s="270"/>
      <c r="MBH74" s="269"/>
      <c r="MBI74" s="269"/>
      <c r="MBJ74" s="269"/>
      <c r="MBK74" s="269"/>
      <c r="MBL74" s="269"/>
      <c r="MBM74" s="270"/>
      <c r="MBN74" s="269"/>
      <c r="MBO74" s="269"/>
      <c r="MBP74" s="269"/>
      <c r="MBQ74" s="269"/>
      <c r="MBR74" s="269"/>
      <c r="MBS74" s="270"/>
      <c r="MBT74" s="269"/>
      <c r="MBU74" s="269"/>
      <c r="MBV74" s="269"/>
      <c r="MBW74" s="269"/>
      <c r="MBX74" s="269"/>
      <c r="MBY74" s="270"/>
      <c r="MBZ74" s="269"/>
      <c r="MCA74" s="269"/>
      <c r="MCB74" s="269"/>
      <c r="MCC74" s="269"/>
      <c r="MCD74" s="269"/>
      <c r="MCE74" s="270"/>
      <c r="MCF74" s="269"/>
      <c r="MCG74" s="269"/>
      <c r="MCH74" s="269"/>
      <c r="MCI74" s="269"/>
      <c r="MCJ74" s="269"/>
      <c r="MCK74" s="270"/>
      <c r="MCL74" s="269"/>
      <c r="MCM74" s="269"/>
      <c r="MCN74" s="269"/>
      <c r="MCO74" s="269"/>
      <c r="MCP74" s="269"/>
      <c r="MCQ74" s="270"/>
      <c r="MCR74" s="269"/>
      <c r="MCS74" s="269"/>
      <c r="MCT74" s="269"/>
      <c r="MCU74" s="269"/>
      <c r="MCV74" s="269"/>
      <c r="MCW74" s="270"/>
      <c r="MCX74" s="269"/>
      <c r="MCY74" s="269"/>
      <c r="MCZ74" s="269"/>
      <c r="MDA74" s="269"/>
      <c r="MDB74" s="269"/>
      <c r="MDC74" s="270"/>
      <c r="MDD74" s="269"/>
      <c r="MDE74" s="269"/>
      <c r="MDF74" s="269"/>
      <c r="MDG74" s="269"/>
      <c r="MDH74" s="269"/>
      <c r="MDI74" s="270"/>
      <c r="MDJ74" s="269"/>
      <c r="MDK74" s="269"/>
      <c r="MDL74" s="269"/>
      <c r="MDM74" s="269"/>
      <c r="MDN74" s="269"/>
      <c r="MDO74" s="270"/>
      <c r="MDP74" s="269"/>
      <c r="MDQ74" s="269"/>
      <c r="MDR74" s="269"/>
      <c r="MDS74" s="269"/>
      <c r="MDT74" s="269"/>
      <c r="MDU74" s="270"/>
      <c r="MDV74" s="269"/>
      <c r="MDW74" s="269"/>
      <c r="MDX74" s="269"/>
      <c r="MDY74" s="269"/>
      <c r="MDZ74" s="269"/>
      <c r="MEA74" s="270"/>
      <c r="MEB74" s="269"/>
      <c r="MEC74" s="269"/>
      <c r="MED74" s="269"/>
      <c r="MEE74" s="269"/>
      <c r="MEF74" s="269"/>
      <c r="MEG74" s="270"/>
      <c r="MEH74" s="269"/>
      <c r="MEI74" s="269"/>
      <c r="MEJ74" s="269"/>
      <c r="MEK74" s="269"/>
      <c r="MEL74" s="269"/>
      <c r="MEM74" s="270"/>
      <c r="MEN74" s="269"/>
      <c r="MEO74" s="269"/>
      <c r="MEP74" s="269"/>
      <c r="MEQ74" s="269"/>
      <c r="MER74" s="269"/>
      <c r="MES74" s="270"/>
      <c r="MET74" s="269"/>
      <c r="MEU74" s="269"/>
      <c r="MEV74" s="269"/>
      <c r="MEW74" s="269"/>
      <c r="MEX74" s="269"/>
      <c r="MEY74" s="270"/>
      <c r="MEZ74" s="269"/>
      <c r="MFA74" s="269"/>
      <c r="MFB74" s="269"/>
      <c r="MFC74" s="269"/>
      <c r="MFD74" s="269"/>
      <c r="MFE74" s="270"/>
      <c r="MFF74" s="269"/>
      <c r="MFG74" s="269"/>
      <c r="MFH74" s="269"/>
      <c r="MFI74" s="269"/>
      <c r="MFJ74" s="269"/>
      <c r="MFK74" s="270"/>
      <c r="MFL74" s="269"/>
      <c r="MFM74" s="269"/>
      <c r="MFN74" s="269"/>
      <c r="MFO74" s="269"/>
      <c r="MFP74" s="269"/>
      <c r="MFQ74" s="270"/>
      <c r="MFR74" s="269"/>
      <c r="MFS74" s="269"/>
      <c r="MFT74" s="269"/>
      <c r="MFU74" s="269"/>
      <c r="MFV74" s="269"/>
      <c r="MFW74" s="270"/>
      <c r="MFX74" s="269"/>
      <c r="MFY74" s="269"/>
      <c r="MFZ74" s="269"/>
      <c r="MGA74" s="269"/>
      <c r="MGB74" s="269"/>
      <c r="MGC74" s="270"/>
      <c r="MGD74" s="269"/>
      <c r="MGE74" s="269"/>
      <c r="MGF74" s="269"/>
      <c r="MGG74" s="269"/>
      <c r="MGH74" s="269"/>
      <c r="MGI74" s="270"/>
      <c r="MGJ74" s="269"/>
      <c r="MGK74" s="269"/>
      <c r="MGL74" s="269"/>
      <c r="MGM74" s="269"/>
      <c r="MGN74" s="269"/>
      <c r="MGO74" s="270"/>
      <c r="MGP74" s="269"/>
      <c r="MGQ74" s="269"/>
      <c r="MGR74" s="269"/>
      <c r="MGS74" s="269"/>
      <c r="MGT74" s="269"/>
      <c r="MGU74" s="270"/>
      <c r="MGV74" s="269"/>
      <c r="MGW74" s="269"/>
      <c r="MGX74" s="269"/>
      <c r="MGY74" s="269"/>
      <c r="MGZ74" s="269"/>
      <c r="MHA74" s="270"/>
      <c r="MHB74" s="269"/>
      <c r="MHC74" s="269"/>
      <c r="MHD74" s="269"/>
      <c r="MHE74" s="269"/>
      <c r="MHF74" s="269"/>
      <c r="MHG74" s="270"/>
      <c r="MHH74" s="269"/>
      <c r="MHI74" s="269"/>
      <c r="MHJ74" s="269"/>
      <c r="MHK74" s="269"/>
      <c r="MHL74" s="269"/>
      <c r="MHM74" s="270"/>
      <c r="MHN74" s="269"/>
      <c r="MHO74" s="269"/>
      <c r="MHP74" s="269"/>
      <c r="MHQ74" s="269"/>
      <c r="MHR74" s="269"/>
      <c r="MHS74" s="270"/>
      <c r="MHT74" s="269"/>
      <c r="MHU74" s="269"/>
      <c r="MHV74" s="269"/>
      <c r="MHW74" s="269"/>
      <c r="MHX74" s="269"/>
      <c r="MHY74" s="270"/>
      <c r="MHZ74" s="269"/>
      <c r="MIA74" s="269"/>
      <c r="MIB74" s="269"/>
      <c r="MIC74" s="269"/>
      <c r="MID74" s="269"/>
      <c r="MIE74" s="270"/>
      <c r="MIF74" s="269"/>
      <c r="MIG74" s="269"/>
      <c r="MIH74" s="269"/>
      <c r="MII74" s="269"/>
      <c r="MIJ74" s="269"/>
      <c r="MIK74" s="270"/>
      <c r="MIL74" s="269"/>
      <c r="MIM74" s="269"/>
      <c r="MIN74" s="269"/>
      <c r="MIO74" s="269"/>
      <c r="MIP74" s="269"/>
      <c r="MIQ74" s="270"/>
      <c r="MIR74" s="269"/>
      <c r="MIS74" s="269"/>
      <c r="MIT74" s="269"/>
      <c r="MIU74" s="269"/>
      <c r="MIV74" s="269"/>
      <c r="MIW74" s="270"/>
      <c r="MIX74" s="269"/>
      <c r="MIY74" s="269"/>
      <c r="MIZ74" s="269"/>
      <c r="MJA74" s="269"/>
      <c r="MJB74" s="269"/>
      <c r="MJC74" s="270"/>
      <c r="MJD74" s="269"/>
      <c r="MJE74" s="269"/>
      <c r="MJF74" s="269"/>
      <c r="MJG74" s="269"/>
      <c r="MJH74" s="269"/>
      <c r="MJI74" s="270"/>
      <c r="MJJ74" s="269"/>
      <c r="MJK74" s="269"/>
      <c r="MJL74" s="269"/>
      <c r="MJM74" s="269"/>
      <c r="MJN74" s="269"/>
      <c r="MJO74" s="270"/>
      <c r="MJP74" s="269"/>
      <c r="MJQ74" s="269"/>
      <c r="MJR74" s="269"/>
      <c r="MJS74" s="269"/>
      <c r="MJT74" s="269"/>
      <c r="MJU74" s="270"/>
      <c r="MJV74" s="269"/>
      <c r="MJW74" s="269"/>
      <c r="MJX74" s="269"/>
      <c r="MJY74" s="269"/>
      <c r="MJZ74" s="269"/>
      <c r="MKA74" s="270"/>
      <c r="MKB74" s="269"/>
      <c r="MKC74" s="269"/>
      <c r="MKD74" s="269"/>
      <c r="MKE74" s="269"/>
      <c r="MKF74" s="269"/>
      <c r="MKG74" s="270"/>
      <c r="MKH74" s="269"/>
      <c r="MKI74" s="269"/>
      <c r="MKJ74" s="269"/>
      <c r="MKK74" s="269"/>
      <c r="MKL74" s="269"/>
      <c r="MKM74" s="270"/>
      <c r="MKN74" s="269"/>
      <c r="MKO74" s="269"/>
      <c r="MKP74" s="269"/>
      <c r="MKQ74" s="269"/>
      <c r="MKR74" s="269"/>
      <c r="MKS74" s="270"/>
      <c r="MKT74" s="269"/>
      <c r="MKU74" s="269"/>
      <c r="MKV74" s="269"/>
      <c r="MKW74" s="269"/>
      <c r="MKX74" s="269"/>
      <c r="MKY74" s="270"/>
      <c r="MKZ74" s="269"/>
      <c r="MLA74" s="269"/>
      <c r="MLB74" s="269"/>
      <c r="MLC74" s="269"/>
      <c r="MLD74" s="269"/>
      <c r="MLE74" s="270"/>
      <c r="MLF74" s="269"/>
      <c r="MLG74" s="269"/>
      <c r="MLH74" s="269"/>
      <c r="MLI74" s="269"/>
      <c r="MLJ74" s="269"/>
      <c r="MLK74" s="270"/>
      <c r="MLL74" s="269"/>
      <c r="MLM74" s="269"/>
      <c r="MLN74" s="269"/>
      <c r="MLO74" s="269"/>
      <c r="MLP74" s="269"/>
      <c r="MLQ74" s="270"/>
      <c r="MLR74" s="269"/>
      <c r="MLS74" s="269"/>
      <c r="MLT74" s="269"/>
      <c r="MLU74" s="269"/>
      <c r="MLV74" s="269"/>
      <c r="MLW74" s="270"/>
      <c r="MLX74" s="269"/>
      <c r="MLY74" s="269"/>
      <c r="MLZ74" s="269"/>
      <c r="MMA74" s="269"/>
      <c r="MMB74" s="269"/>
      <c r="MMC74" s="270"/>
      <c r="MMD74" s="269"/>
      <c r="MME74" s="269"/>
      <c r="MMF74" s="269"/>
      <c r="MMG74" s="269"/>
      <c r="MMH74" s="269"/>
      <c r="MMI74" s="270"/>
      <c r="MMJ74" s="269"/>
      <c r="MMK74" s="269"/>
      <c r="MML74" s="269"/>
      <c r="MMM74" s="269"/>
      <c r="MMN74" s="269"/>
      <c r="MMO74" s="270"/>
      <c r="MMP74" s="269"/>
      <c r="MMQ74" s="269"/>
      <c r="MMR74" s="269"/>
      <c r="MMS74" s="269"/>
      <c r="MMT74" s="269"/>
      <c r="MMU74" s="270"/>
      <c r="MMV74" s="269"/>
      <c r="MMW74" s="269"/>
      <c r="MMX74" s="269"/>
      <c r="MMY74" s="269"/>
      <c r="MMZ74" s="269"/>
      <c r="MNA74" s="270"/>
      <c r="MNB74" s="269"/>
      <c r="MNC74" s="269"/>
      <c r="MND74" s="269"/>
      <c r="MNE74" s="269"/>
      <c r="MNF74" s="269"/>
      <c r="MNG74" s="270"/>
      <c r="MNH74" s="269"/>
      <c r="MNI74" s="269"/>
      <c r="MNJ74" s="269"/>
      <c r="MNK74" s="269"/>
      <c r="MNL74" s="269"/>
      <c r="MNM74" s="270"/>
      <c r="MNN74" s="269"/>
      <c r="MNO74" s="269"/>
      <c r="MNP74" s="269"/>
      <c r="MNQ74" s="269"/>
      <c r="MNR74" s="269"/>
      <c r="MNS74" s="270"/>
      <c r="MNT74" s="269"/>
      <c r="MNU74" s="269"/>
      <c r="MNV74" s="269"/>
      <c r="MNW74" s="269"/>
      <c r="MNX74" s="269"/>
      <c r="MNY74" s="270"/>
      <c r="MNZ74" s="269"/>
      <c r="MOA74" s="269"/>
      <c r="MOB74" s="269"/>
      <c r="MOC74" s="269"/>
      <c r="MOD74" s="269"/>
      <c r="MOE74" s="270"/>
      <c r="MOF74" s="269"/>
      <c r="MOG74" s="269"/>
      <c r="MOH74" s="269"/>
      <c r="MOI74" s="269"/>
      <c r="MOJ74" s="269"/>
      <c r="MOK74" s="270"/>
      <c r="MOL74" s="269"/>
      <c r="MOM74" s="269"/>
      <c r="MON74" s="269"/>
      <c r="MOO74" s="269"/>
      <c r="MOP74" s="269"/>
      <c r="MOQ74" s="270"/>
      <c r="MOR74" s="269"/>
      <c r="MOS74" s="269"/>
      <c r="MOT74" s="269"/>
      <c r="MOU74" s="269"/>
      <c r="MOV74" s="269"/>
      <c r="MOW74" s="270"/>
      <c r="MOX74" s="269"/>
      <c r="MOY74" s="269"/>
      <c r="MOZ74" s="269"/>
      <c r="MPA74" s="269"/>
      <c r="MPB74" s="269"/>
      <c r="MPC74" s="270"/>
      <c r="MPD74" s="269"/>
      <c r="MPE74" s="269"/>
      <c r="MPF74" s="269"/>
      <c r="MPG74" s="269"/>
      <c r="MPH74" s="269"/>
      <c r="MPI74" s="270"/>
      <c r="MPJ74" s="269"/>
      <c r="MPK74" s="269"/>
      <c r="MPL74" s="269"/>
      <c r="MPM74" s="269"/>
      <c r="MPN74" s="269"/>
      <c r="MPO74" s="270"/>
      <c r="MPP74" s="269"/>
      <c r="MPQ74" s="269"/>
      <c r="MPR74" s="269"/>
      <c r="MPS74" s="269"/>
      <c r="MPT74" s="269"/>
      <c r="MPU74" s="270"/>
      <c r="MPV74" s="269"/>
      <c r="MPW74" s="269"/>
      <c r="MPX74" s="269"/>
      <c r="MPY74" s="269"/>
      <c r="MPZ74" s="269"/>
      <c r="MQA74" s="270"/>
      <c r="MQB74" s="269"/>
      <c r="MQC74" s="269"/>
      <c r="MQD74" s="269"/>
      <c r="MQE74" s="269"/>
      <c r="MQF74" s="269"/>
      <c r="MQG74" s="270"/>
      <c r="MQH74" s="269"/>
      <c r="MQI74" s="269"/>
      <c r="MQJ74" s="269"/>
      <c r="MQK74" s="269"/>
      <c r="MQL74" s="269"/>
      <c r="MQM74" s="270"/>
      <c r="MQN74" s="269"/>
      <c r="MQO74" s="269"/>
      <c r="MQP74" s="269"/>
      <c r="MQQ74" s="269"/>
      <c r="MQR74" s="269"/>
      <c r="MQS74" s="270"/>
      <c r="MQT74" s="269"/>
      <c r="MQU74" s="269"/>
      <c r="MQV74" s="269"/>
      <c r="MQW74" s="269"/>
      <c r="MQX74" s="269"/>
      <c r="MQY74" s="270"/>
      <c r="MQZ74" s="269"/>
      <c r="MRA74" s="269"/>
      <c r="MRB74" s="269"/>
      <c r="MRC74" s="269"/>
      <c r="MRD74" s="269"/>
      <c r="MRE74" s="270"/>
      <c r="MRF74" s="269"/>
      <c r="MRG74" s="269"/>
      <c r="MRH74" s="269"/>
      <c r="MRI74" s="269"/>
      <c r="MRJ74" s="269"/>
      <c r="MRK74" s="270"/>
      <c r="MRL74" s="269"/>
      <c r="MRM74" s="269"/>
      <c r="MRN74" s="269"/>
      <c r="MRO74" s="269"/>
      <c r="MRP74" s="269"/>
      <c r="MRQ74" s="270"/>
      <c r="MRR74" s="269"/>
      <c r="MRS74" s="269"/>
      <c r="MRT74" s="269"/>
      <c r="MRU74" s="269"/>
      <c r="MRV74" s="269"/>
      <c r="MRW74" s="270"/>
      <c r="MRX74" s="269"/>
      <c r="MRY74" s="269"/>
      <c r="MRZ74" s="269"/>
      <c r="MSA74" s="269"/>
      <c r="MSB74" s="269"/>
      <c r="MSC74" s="270"/>
      <c r="MSD74" s="269"/>
      <c r="MSE74" s="269"/>
      <c r="MSF74" s="269"/>
      <c r="MSG74" s="269"/>
      <c r="MSH74" s="269"/>
      <c r="MSI74" s="270"/>
      <c r="MSJ74" s="269"/>
      <c r="MSK74" s="269"/>
      <c r="MSL74" s="269"/>
      <c r="MSM74" s="269"/>
      <c r="MSN74" s="269"/>
      <c r="MSO74" s="270"/>
      <c r="MSP74" s="269"/>
      <c r="MSQ74" s="269"/>
      <c r="MSR74" s="269"/>
      <c r="MSS74" s="269"/>
      <c r="MST74" s="269"/>
      <c r="MSU74" s="270"/>
      <c r="MSV74" s="269"/>
      <c r="MSW74" s="269"/>
      <c r="MSX74" s="269"/>
      <c r="MSY74" s="269"/>
      <c r="MSZ74" s="269"/>
      <c r="MTA74" s="270"/>
      <c r="MTB74" s="269"/>
      <c r="MTC74" s="269"/>
      <c r="MTD74" s="269"/>
      <c r="MTE74" s="269"/>
      <c r="MTF74" s="269"/>
      <c r="MTG74" s="270"/>
      <c r="MTH74" s="269"/>
      <c r="MTI74" s="269"/>
      <c r="MTJ74" s="269"/>
      <c r="MTK74" s="269"/>
      <c r="MTL74" s="269"/>
      <c r="MTM74" s="270"/>
      <c r="MTN74" s="269"/>
      <c r="MTO74" s="269"/>
      <c r="MTP74" s="269"/>
      <c r="MTQ74" s="269"/>
      <c r="MTR74" s="269"/>
      <c r="MTS74" s="270"/>
      <c r="MTT74" s="269"/>
      <c r="MTU74" s="269"/>
      <c r="MTV74" s="269"/>
      <c r="MTW74" s="269"/>
      <c r="MTX74" s="269"/>
      <c r="MTY74" s="270"/>
      <c r="MTZ74" s="269"/>
      <c r="MUA74" s="269"/>
      <c r="MUB74" s="269"/>
      <c r="MUC74" s="269"/>
      <c r="MUD74" s="269"/>
      <c r="MUE74" s="270"/>
      <c r="MUF74" s="269"/>
      <c r="MUG74" s="269"/>
      <c r="MUH74" s="269"/>
      <c r="MUI74" s="269"/>
      <c r="MUJ74" s="269"/>
      <c r="MUK74" s="270"/>
      <c r="MUL74" s="269"/>
      <c r="MUM74" s="269"/>
      <c r="MUN74" s="269"/>
      <c r="MUO74" s="269"/>
      <c r="MUP74" s="269"/>
      <c r="MUQ74" s="270"/>
      <c r="MUR74" s="269"/>
      <c r="MUS74" s="269"/>
      <c r="MUT74" s="269"/>
      <c r="MUU74" s="269"/>
      <c r="MUV74" s="269"/>
      <c r="MUW74" s="270"/>
      <c r="MUX74" s="269"/>
      <c r="MUY74" s="269"/>
      <c r="MUZ74" s="269"/>
      <c r="MVA74" s="269"/>
      <c r="MVB74" s="269"/>
      <c r="MVC74" s="270"/>
      <c r="MVD74" s="269"/>
      <c r="MVE74" s="269"/>
      <c r="MVF74" s="269"/>
      <c r="MVG74" s="269"/>
      <c r="MVH74" s="269"/>
      <c r="MVI74" s="270"/>
      <c r="MVJ74" s="269"/>
      <c r="MVK74" s="269"/>
      <c r="MVL74" s="269"/>
      <c r="MVM74" s="269"/>
      <c r="MVN74" s="269"/>
      <c r="MVO74" s="270"/>
      <c r="MVP74" s="269"/>
      <c r="MVQ74" s="269"/>
      <c r="MVR74" s="269"/>
      <c r="MVS74" s="269"/>
      <c r="MVT74" s="269"/>
      <c r="MVU74" s="270"/>
      <c r="MVV74" s="269"/>
      <c r="MVW74" s="269"/>
      <c r="MVX74" s="269"/>
      <c r="MVY74" s="269"/>
      <c r="MVZ74" s="269"/>
      <c r="MWA74" s="270"/>
      <c r="MWB74" s="269"/>
      <c r="MWC74" s="269"/>
      <c r="MWD74" s="269"/>
      <c r="MWE74" s="269"/>
      <c r="MWF74" s="269"/>
      <c r="MWG74" s="270"/>
      <c r="MWH74" s="269"/>
      <c r="MWI74" s="269"/>
      <c r="MWJ74" s="269"/>
      <c r="MWK74" s="269"/>
      <c r="MWL74" s="269"/>
      <c r="MWM74" s="270"/>
      <c r="MWN74" s="269"/>
      <c r="MWO74" s="269"/>
      <c r="MWP74" s="269"/>
      <c r="MWQ74" s="269"/>
      <c r="MWR74" s="269"/>
      <c r="MWS74" s="270"/>
      <c r="MWT74" s="269"/>
      <c r="MWU74" s="269"/>
      <c r="MWV74" s="269"/>
      <c r="MWW74" s="269"/>
      <c r="MWX74" s="269"/>
      <c r="MWY74" s="270"/>
      <c r="MWZ74" s="269"/>
      <c r="MXA74" s="269"/>
      <c r="MXB74" s="269"/>
      <c r="MXC74" s="269"/>
      <c r="MXD74" s="269"/>
      <c r="MXE74" s="270"/>
      <c r="MXF74" s="269"/>
      <c r="MXG74" s="269"/>
      <c r="MXH74" s="269"/>
      <c r="MXI74" s="269"/>
      <c r="MXJ74" s="269"/>
      <c r="MXK74" s="270"/>
      <c r="MXL74" s="269"/>
      <c r="MXM74" s="269"/>
      <c r="MXN74" s="269"/>
      <c r="MXO74" s="269"/>
      <c r="MXP74" s="269"/>
      <c r="MXQ74" s="270"/>
      <c r="MXR74" s="269"/>
      <c r="MXS74" s="269"/>
      <c r="MXT74" s="269"/>
      <c r="MXU74" s="269"/>
      <c r="MXV74" s="269"/>
      <c r="MXW74" s="270"/>
      <c r="MXX74" s="269"/>
      <c r="MXY74" s="269"/>
      <c r="MXZ74" s="269"/>
      <c r="MYA74" s="269"/>
      <c r="MYB74" s="269"/>
      <c r="MYC74" s="270"/>
      <c r="MYD74" s="269"/>
      <c r="MYE74" s="269"/>
      <c r="MYF74" s="269"/>
      <c r="MYG74" s="269"/>
      <c r="MYH74" s="269"/>
      <c r="MYI74" s="270"/>
      <c r="MYJ74" s="269"/>
      <c r="MYK74" s="269"/>
      <c r="MYL74" s="269"/>
      <c r="MYM74" s="269"/>
      <c r="MYN74" s="269"/>
      <c r="MYO74" s="270"/>
      <c r="MYP74" s="269"/>
      <c r="MYQ74" s="269"/>
      <c r="MYR74" s="269"/>
      <c r="MYS74" s="269"/>
      <c r="MYT74" s="269"/>
      <c r="MYU74" s="270"/>
      <c r="MYV74" s="269"/>
      <c r="MYW74" s="269"/>
      <c r="MYX74" s="269"/>
      <c r="MYY74" s="269"/>
      <c r="MYZ74" s="269"/>
      <c r="MZA74" s="270"/>
      <c r="MZB74" s="269"/>
      <c r="MZC74" s="269"/>
      <c r="MZD74" s="269"/>
      <c r="MZE74" s="269"/>
      <c r="MZF74" s="269"/>
      <c r="MZG74" s="270"/>
      <c r="MZH74" s="269"/>
      <c r="MZI74" s="269"/>
      <c r="MZJ74" s="269"/>
      <c r="MZK74" s="269"/>
      <c r="MZL74" s="269"/>
      <c r="MZM74" s="270"/>
      <c r="MZN74" s="269"/>
      <c r="MZO74" s="269"/>
      <c r="MZP74" s="269"/>
      <c r="MZQ74" s="269"/>
      <c r="MZR74" s="269"/>
      <c r="MZS74" s="270"/>
      <c r="MZT74" s="269"/>
      <c r="MZU74" s="269"/>
      <c r="MZV74" s="269"/>
      <c r="MZW74" s="269"/>
      <c r="MZX74" s="269"/>
      <c r="MZY74" s="270"/>
      <c r="MZZ74" s="269"/>
      <c r="NAA74" s="269"/>
      <c r="NAB74" s="269"/>
      <c r="NAC74" s="269"/>
      <c r="NAD74" s="269"/>
      <c r="NAE74" s="270"/>
      <c r="NAF74" s="269"/>
      <c r="NAG74" s="269"/>
      <c r="NAH74" s="269"/>
      <c r="NAI74" s="269"/>
      <c r="NAJ74" s="269"/>
      <c r="NAK74" s="270"/>
      <c r="NAL74" s="269"/>
      <c r="NAM74" s="269"/>
      <c r="NAN74" s="269"/>
      <c r="NAO74" s="269"/>
      <c r="NAP74" s="269"/>
      <c r="NAQ74" s="270"/>
      <c r="NAR74" s="269"/>
      <c r="NAS74" s="269"/>
      <c r="NAT74" s="269"/>
      <c r="NAU74" s="269"/>
      <c r="NAV74" s="269"/>
      <c r="NAW74" s="270"/>
      <c r="NAX74" s="269"/>
      <c r="NAY74" s="269"/>
      <c r="NAZ74" s="269"/>
      <c r="NBA74" s="269"/>
      <c r="NBB74" s="269"/>
      <c r="NBC74" s="270"/>
      <c r="NBD74" s="269"/>
      <c r="NBE74" s="269"/>
      <c r="NBF74" s="269"/>
      <c r="NBG74" s="269"/>
      <c r="NBH74" s="269"/>
      <c r="NBI74" s="270"/>
      <c r="NBJ74" s="269"/>
      <c r="NBK74" s="269"/>
      <c r="NBL74" s="269"/>
      <c r="NBM74" s="269"/>
      <c r="NBN74" s="269"/>
      <c r="NBO74" s="270"/>
      <c r="NBP74" s="269"/>
      <c r="NBQ74" s="269"/>
      <c r="NBR74" s="269"/>
      <c r="NBS74" s="269"/>
      <c r="NBT74" s="269"/>
      <c r="NBU74" s="270"/>
      <c r="NBV74" s="269"/>
      <c r="NBW74" s="269"/>
      <c r="NBX74" s="269"/>
      <c r="NBY74" s="269"/>
      <c r="NBZ74" s="269"/>
      <c r="NCA74" s="270"/>
      <c r="NCB74" s="269"/>
      <c r="NCC74" s="269"/>
      <c r="NCD74" s="269"/>
      <c r="NCE74" s="269"/>
      <c r="NCF74" s="269"/>
      <c r="NCG74" s="270"/>
      <c r="NCH74" s="269"/>
      <c r="NCI74" s="269"/>
      <c r="NCJ74" s="269"/>
      <c r="NCK74" s="269"/>
      <c r="NCL74" s="269"/>
      <c r="NCM74" s="270"/>
      <c r="NCN74" s="269"/>
      <c r="NCO74" s="269"/>
      <c r="NCP74" s="269"/>
      <c r="NCQ74" s="269"/>
      <c r="NCR74" s="269"/>
      <c r="NCS74" s="270"/>
      <c r="NCT74" s="269"/>
      <c r="NCU74" s="269"/>
      <c r="NCV74" s="269"/>
      <c r="NCW74" s="269"/>
      <c r="NCX74" s="269"/>
      <c r="NCY74" s="270"/>
      <c r="NCZ74" s="269"/>
      <c r="NDA74" s="269"/>
      <c r="NDB74" s="269"/>
      <c r="NDC74" s="269"/>
      <c r="NDD74" s="269"/>
      <c r="NDE74" s="270"/>
      <c r="NDF74" s="269"/>
      <c r="NDG74" s="269"/>
      <c r="NDH74" s="269"/>
      <c r="NDI74" s="269"/>
      <c r="NDJ74" s="269"/>
      <c r="NDK74" s="270"/>
      <c r="NDL74" s="269"/>
      <c r="NDM74" s="269"/>
      <c r="NDN74" s="269"/>
      <c r="NDO74" s="269"/>
      <c r="NDP74" s="269"/>
      <c r="NDQ74" s="270"/>
      <c r="NDR74" s="269"/>
      <c r="NDS74" s="269"/>
      <c r="NDT74" s="269"/>
      <c r="NDU74" s="269"/>
      <c r="NDV74" s="269"/>
      <c r="NDW74" s="270"/>
      <c r="NDX74" s="269"/>
      <c r="NDY74" s="269"/>
      <c r="NDZ74" s="269"/>
      <c r="NEA74" s="269"/>
      <c r="NEB74" s="269"/>
      <c r="NEC74" s="270"/>
      <c r="NED74" s="269"/>
      <c r="NEE74" s="269"/>
      <c r="NEF74" s="269"/>
      <c r="NEG74" s="269"/>
      <c r="NEH74" s="269"/>
      <c r="NEI74" s="270"/>
      <c r="NEJ74" s="269"/>
      <c r="NEK74" s="269"/>
      <c r="NEL74" s="269"/>
      <c r="NEM74" s="269"/>
      <c r="NEN74" s="269"/>
      <c r="NEO74" s="270"/>
      <c r="NEP74" s="269"/>
      <c r="NEQ74" s="269"/>
      <c r="NER74" s="269"/>
      <c r="NES74" s="269"/>
      <c r="NET74" s="269"/>
      <c r="NEU74" s="270"/>
      <c r="NEV74" s="269"/>
      <c r="NEW74" s="269"/>
      <c r="NEX74" s="269"/>
      <c r="NEY74" s="269"/>
      <c r="NEZ74" s="269"/>
      <c r="NFA74" s="270"/>
      <c r="NFB74" s="269"/>
      <c r="NFC74" s="269"/>
      <c r="NFD74" s="269"/>
      <c r="NFE74" s="269"/>
      <c r="NFF74" s="269"/>
      <c r="NFG74" s="270"/>
      <c r="NFH74" s="269"/>
      <c r="NFI74" s="269"/>
      <c r="NFJ74" s="269"/>
      <c r="NFK74" s="269"/>
      <c r="NFL74" s="269"/>
      <c r="NFM74" s="270"/>
      <c r="NFN74" s="269"/>
      <c r="NFO74" s="269"/>
      <c r="NFP74" s="269"/>
      <c r="NFQ74" s="269"/>
      <c r="NFR74" s="269"/>
      <c r="NFS74" s="270"/>
      <c r="NFT74" s="269"/>
      <c r="NFU74" s="269"/>
      <c r="NFV74" s="269"/>
      <c r="NFW74" s="269"/>
      <c r="NFX74" s="269"/>
      <c r="NFY74" s="270"/>
      <c r="NFZ74" s="269"/>
      <c r="NGA74" s="269"/>
      <c r="NGB74" s="269"/>
      <c r="NGC74" s="269"/>
      <c r="NGD74" s="269"/>
      <c r="NGE74" s="270"/>
      <c r="NGF74" s="269"/>
      <c r="NGG74" s="269"/>
      <c r="NGH74" s="269"/>
      <c r="NGI74" s="269"/>
      <c r="NGJ74" s="269"/>
      <c r="NGK74" s="270"/>
      <c r="NGL74" s="269"/>
      <c r="NGM74" s="269"/>
      <c r="NGN74" s="269"/>
      <c r="NGO74" s="269"/>
      <c r="NGP74" s="269"/>
      <c r="NGQ74" s="270"/>
      <c r="NGR74" s="269"/>
      <c r="NGS74" s="269"/>
      <c r="NGT74" s="269"/>
      <c r="NGU74" s="269"/>
      <c r="NGV74" s="269"/>
      <c r="NGW74" s="270"/>
      <c r="NGX74" s="269"/>
      <c r="NGY74" s="269"/>
      <c r="NGZ74" s="269"/>
      <c r="NHA74" s="269"/>
      <c r="NHB74" s="269"/>
      <c r="NHC74" s="270"/>
      <c r="NHD74" s="269"/>
      <c r="NHE74" s="269"/>
      <c r="NHF74" s="269"/>
      <c r="NHG74" s="269"/>
      <c r="NHH74" s="269"/>
      <c r="NHI74" s="270"/>
      <c r="NHJ74" s="269"/>
      <c r="NHK74" s="269"/>
      <c r="NHL74" s="269"/>
      <c r="NHM74" s="269"/>
      <c r="NHN74" s="269"/>
      <c r="NHO74" s="270"/>
      <c r="NHP74" s="269"/>
      <c r="NHQ74" s="269"/>
      <c r="NHR74" s="269"/>
      <c r="NHS74" s="269"/>
      <c r="NHT74" s="269"/>
      <c r="NHU74" s="270"/>
      <c r="NHV74" s="269"/>
      <c r="NHW74" s="269"/>
      <c r="NHX74" s="269"/>
      <c r="NHY74" s="269"/>
      <c r="NHZ74" s="269"/>
      <c r="NIA74" s="270"/>
      <c r="NIB74" s="269"/>
      <c r="NIC74" s="269"/>
      <c r="NID74" s="269"/>
      <c r="NIE74" s="269"/>
      <c r="NIF74" s="269"/>
      <c r="NIG74" s="270"/>
      <c r="NIH74" s="269"/>
      <c r="NII74" s="269"/>
      <c r="NIJ74" s="269"/>
      <c r="NIK74" s="269"/>
      <c r="NIL74" s="269"/>
      <c r="NIM74" s="270"/>
      <c r="NIN74" s="269"/>
      <c r="NIO74" s="269"/>
      <c r="NIP74" s="269"/>
      <c r="NIQ74" s="269"/>
      <c r="NIR74" s="269"/>
      <c r="NIS74" s="270"/>
      <c r="NIT74" s="269"/>
      <c r="NIU74" s="269"/>
      <c r="NIV74" s="269"/>
      <c r="NIW74" s="269"/>
      <c r="NIX74" s="269"/>
      <c r="NIY74" s="270"/>
      <c r="NIZ74" s="269"/>
      <c r="NJA74" s="269"/>
      <c r="NJB74" s="269"/>
      <c r="NJC74" s="269"/>
      <c r="NJD74" s="269"/>
      <c r="NJE74" s="270"/>
      <c r="NJF74" s="269"/>
      <c r="NJG74" s="269"/>
      <c r="NJH74" s="269"/>
      <c r="NJI74" s="269"/>
      <c r="NJJ74" s="269"/>
      <c r="NJK74" s="270"/>
      <c r="NJL74" s="269"/>
      <c r="NJM74" s="269"/>
      <c r="NJN74" s="269"/>
      <c r="NJO74" s="269"/>
      <c r="NJP74" s="269"/>
      <c r="NJQ74" s="270"/>
      <c r="NJR74" s="269"/>
      <c r="NJS74" s="269"/>
      <c r="NJT74" s="269"/>
      <c r="NJU74" s="269"/>
      <c r="NJV74" s="269"/>
      <c r="NJW74" s="270"/>
      <c r="NJX74" s="269"/>
      <c r="NJY74" s="269"/>
      <c r="NJZ74" s="269"/>
      <c r="NKA74" s="269"/>
      <c r="NKB74" s="269"/>
      <c r="NKC74" s="270"/>
      <c r="NKD74" s="269"/>
      <c r="NKE74" s="269"/>
      <c r="NKF74" s="269"/>
      <c r="NKG74" s="269"/>
      <c r="NKH74" s="269"/>
      <c r="NKI74" s="270"/>
      <c r="NKJ74" s="269"/>
      <c r="NKK74" s="269"/>
      <c r="NKL74" s="269"/>
      <c r="NKM74" s="269"/>
      <c r="NKN74" s="269"/>
      <c r="NKO74" s="270"/>
      <c r="NKP74" s="269"/>
      <c r="NKQ74" s="269"/>
      <c r="NKR74" s="269"/>
      <c r="NKS74" s="269"/>
      <c r="NKT74" s="269"/>
      <c r="NKU74" s="270"/>
      <c r="NKV74" s="269"/>
      <c r="NKW74" s="269"/>
      <c r="NKX74" s="269"/>
      <c r="NKY74" s="269"/>
      <c r="NKZ74" s="269"/>
      <c r="NLA74" s="270"/>
      <c r="NLB74" s="269"/>
      <c r="NLC74" s="269"/>
      <c r="NLD74" s="269"/>
      <c r="NLE74" s="269"/>
      <c r="NLF74" s="269"/>
      <c r="NLG74" s="270"/>
      <c r="NLH74" s="269"/>
      <c r="NLI74" s="269"/>
      <c r="NLJ74" s="269"/>
      <c r="NLK74" s="269"/>
      <c r="NLL74" s="269"/>
      <c r="NLM74" s="270"/>
      <c r="NLN74" s="269"/>
      <c r="NLO74" s="269"/>
      <c r="NLP74" s="269"/>
      <c r="NLQ74" s="269"/>
      <c r="NLR74" s="269"/>
      <c r="NLS74" s="270"/>
      <c r="NLT74" s="269"/>
      <c r="NLU74" s="269"/>
      <c r="NLV74" s="269"/>
      <c r="NLW74" s="269"/>
      <c r="NLX74" s="269"/>
      <c r="NLY74" s="270"/>
      <c r="NLZ74" s="269"/>
      <c r="NMA74" s="269"/>
      <c r="NMB74" s="269"/>
      <c r="NMC74" s="269"/>
      <c r="NMD74" s="269"/>
      <c r="NME74" s="270"/>
      <c r="NMF74" s="269"/>
      <c r="NMG74" s="269"/>
      <c r="NMH74" s="269"/>
      <c r="NMI74" s="269"/>
      <c r="NMJ74" s="269"/>
      <c r="NMK74" s="270"/>
      <c r="NML74" s="269"/>
      <c r="NMM74" s="269"/>
      <c r="NMN74" s="269"/>
      <c r="NMO74" s="269"/>
      <c r="NMP74" s="269"/>
      <c r="NMQ74" s="270"/>
      <c r="NMR74" s="269"/>
      <c r="NMS74" s="269"/>
      <c r="NMT74" s="269"/>
      <c r="NMU74" s="269"/>
      <c r="NMV74" s="269"/>
      <c r="NMW74" s="270"/>
      <c r="NMX74" s="269"/>
      <c r="NMY74" s="269"/>
      <c r="NMZ74" s="269"/>
      <c r="NNA74" s="269"/>
      <c r="NNB74" s="269"/>
      <c r="NNC74" s="270"/>
      <c r="NND74" s="269"/>
      <c r="NNE74" s="269"/>
      <c r="NNF74" s="269"/>
      <c r="NNG74" s="269"/>
      <c r="NNH74" s="269"/>
      <c r="NNI74" s="270"/>
      <c r="NNJ74" s="269"/>
      <c r="NNK74" s="269"/>
      <c r="NNL74" s="269"/>
      <c r="NNM74" s="269"/>
      <c r="NNN74" s="269"/>
      <c r="NNO74" s="270"/>
      <c r="NNP74" s="269"/>
      <c r="NNQ74" s="269"/>
      <c r="NNR74" s="269"/>
      <c r="NNS74" s="269"/>
      <c r="NNT74" s="269"/>
      <c r="NNU74" s="270"/>
      <c r="NNV74" s="269"/>
      <c r="NNW74" s="269"/>
      <c r="NNX74" s="269"/>
      <c r="NNY74" s="269"/>
      <c r="NNZ74" s="269"/>
      <c r="NOA74" s="270"/>
      <c r="NOB74" s="269"/>
      <c r="NOC74" s="269"/>
      <c r="NOD74" s="269"/>
      <c r="NOE74" s="269"/>
      <c r="NOF74" s="269"/>
      <c r="NOG74" s="270"/>
      <c r="NOH74" s="269"/>
      <c r="NOI74" s="269"/>
      <c r="NOJ74" s="269"/>
      <c r="NOK74" s="269"/>
      <c r="NOL74" s="269"/>
      <c r="NOM74" s="270"/>
      <c r="NON74" s="269"/>
      <c r="NOO74" s="269"/>
      <c r="NOP74" s="269"/>
      <c r="NOQ74" s="269"/>
      <c r="NOR74" s="269"/>
      <c r="NOS74" s="270"/>
      <c r="NOT74" s="269"/>
      <c r="NOU74" s="269"/>
      <c r="NOV74" s="269"/>
      <c r="NOW74" s="269"/>
      <c r="NOX74" s="269"/>
      <c r="NOY74" s="270"/>
      <c r="NOZ74" s="269"/>
      <c r="NPA74" s="269"/>
      <c r="NPB74" s="269"/>
      <c r="NPC74" s="269"/>
      <c r="NPD74" s="269"/>
      <c r="NPE74" s="270"/>
      <c r="NPF74" s="269"/>
      <c r="NPG74" s="269"/>
      <c r="NPH74" s="269"/>
      <c r="NPI74" s="269"/>
      <c r="NPJ74" s="269"/>
      <c r="NPK74" s="270"/>
      <c r="NPL74" s="269"/>
      <c r="NPM74" s="269"/>
      <c r="NPN74" s="269"/>
      <c r="NPO74" s="269"/>
      <c r="NPP74" s="269"/>
      <c r="NPQ74" s="270"/>
      <c r="NPR74" s="269"/>
      <c r="NPS74" s="269"/>
      <c r="NPT74" s="269"/>
      <c r="NPU74" s="269"/>
      <c r="NPV74" s="269"/>
      <c r="NPW74" s="270"/>
      <c r="NPX74" s="269"/>
      <c r="NPY74" s="269"/>
      <c r="NPZ74" s="269"/>
      <c r="NQA74" s="269"/>
      <c r="NQB74" s="269"/>
      <c r="NQC74" s="270"/>
      <c r="NQD74" s="269"/>
      <c r="NQE74" s="269"/>
      <c r="NQF74" s="269"/>
      <c r="NQG74" s="269"/>
      <c r="NQH74" s="269"/>
      <c r="NQI74" s="270"/>
      <c r="NQJ74" s="269"/>
      <c r="NQK74" s="269"/>
      <c r="NQL74" s="269"/>
      <c r="NQM74" s="269"/>
      <c r="NQN74" s="269"/>
      <c r="NQO74" s="270"/>
      <c r="NQP74" s="269"/>
      <c r="NQQ74" s="269"/>
      <c r="NQR74" s="269"/>
      <c r="NQS74" s="269"/>
      <c r="NQT74" s="269"/>
      <c r="NQU74" s="270"/>
      <c r="NQV74" s="269"/>
      <c r="NQW74" s="269"/>
      <c r="NQX74" s="269"/>
      <c r="NQY74" s="269"/>
      <c r="NQZ74" s="269"/>
      <c r="NRA74" s="270"/>
      <c r="NRB74" s="269"/>
      <c r="NRC74" s="269"/>
      <c r="NRD74" s="269"/>
      <c r="NRE74" s="269"/>
      <c r="NRF74" s="269"/>
      <c r="NRG74" s="270"/>
      <c r="NRH74" s="269"/>
      <c r="NRI74" s="269"/>
      <c r="NRJ74" s="269"/>
      <c r="NRK74" s="269"/>
      <c r="NRL74" s="269"/>
      <c r="NRM74" s="270"/>
      <c r="NRN74" s="269"/>
      <c r="NRO74" s="269"/>
      <c r="NRP74" s="269"/>
      <c r="NRQ74" s="269"/>
      <c r="NRR74" s="269"/>
      <c r="NRS74" s="270"/>
      <c r="NRT74" s="269"/>
      <c r="NRU74" s="269"/>
      <c r="NRV74" s="269"/>
      <c r="NRW74" s="269"/>
      <c r="NRX74" s="269"/>
      <c r="NRY74" s="270"/>
      <c r="NRZ74" s="269"/>
      <c r="NSA74" s="269"/>
      <c r="NSB74" s="269"/>
      <c r="NSC74" s="269"/>
      <c r="NSD74" s="269"/>
      <c r="NSE74" s="270"/>
      <c r="NSF74" s="269"/>
      <c r="NSG74" s="269"/>
      <c r="NSH74" s="269"/>
      <c r="NSI74" s="269"/>
      <c r="NSJ74" s="269"/>
      <c r="NSK74" s="270"/>
      <c r="NSL74" s="269"/>
      <c r="NSM74" s="269"/>
      <c r="NSN74" s="269"/>
      <c r="NSO74" s="269"/>
      <c r="NSP74" s="269"/>
      <c r="NSQ74" s="270"/>
      <c r="NSR74" s="269"/>
      <c r="NSS74" s="269"/>
      <c r="NST74" s="269"/>
      <c r="NSU74" s="269"/>
      <c r="NSV74" s="269"/>
      <c r="NSW74" s="270"/>
      <c r="NSX74" s="269"/>
      <c r="NSY74" s="269"/>
      <c r="NSZ74" s="269"/>
      <c r="NTA74" s="269"/>
      <c r="NTB74" s="269"/>
      <c r="NTC74" s="270"/>
      <c r="NTD74" s="269"/>
      <c r="NTE74" s="269"/>
      <c r="NTF74" s="269"/>
      <c r="NTG74" s="269"/>
      <c r="NTH74" s="269"/>
      <c r="NTI74" s="270"/>
      <c r="NTJ74" s="269"/>
      <c r="NTK74" s="269"/>
      <c r="NTL74" s="269"/>
      <c r="NTM74" s="269"/>
      <c r="NTN74" s="269"/>
      <c r="NTO74" s="270"/>
      <c r="NTP74" s="269"/>
      <c r="NTQ74" s="269"/>
      <c r="NTR74" s="269"/>
      <c r="NTS74" s="269"/>
      <c r="NTT74" s="269"/>
      <c r="NTU74" s="270"/>
      <c r="NTV74" s="269"/>
      <c r="NTW74" s="269"/>
      <c r="NTX74" s="269"/>
      <c r="NTY74" s="269"/>
      <c r="NTZ74" s="269"/>
      <c r="NUA74" s="270"/>
      <c r="NUB74" s="269"/>
      <c r="NUC74" s="269"/>
      <c r="NUD74" s="269"/>
      <c r="NUE74" s="269"/>
      <c r="NUF74" s="269"/>
      <c r="NUG74" s="270"/>
      <c r="NUH74" s="269"/>
      <c r="NUI74" s="269"/>
      <c r="NUJ74" s="269"/>
      <c r="NUK74" s="269"/>
      <c r="NUL74" s="269"/>
      <c r="NUM74" s="270"/>
      <c r="NUN74" s="269"/>
      <c r="NUO74" s="269"/>
      <c r="NUP74" s="269"/>
      <c r="NUQ74" s="269"/>
      <c r="NUR74" s="269"/>
      <c r="NUS74" s="270"/>
      <c r="NUT74" s="269"/>
      <c r="NUU74" s="269"/>
      <c r="NUV74" s="269"/>
      <c r="NUW74" s="269"/>
      <c r="NUX74" s="269"/>
      <c r="NUY74" s="270"/>
      <c r="NUZ74" s="269"/>
      <c r="NVA74" s="269"/>
      <c r="NVB74" s="269"/>
      <c r="NVC74" s="269"/>
      <c r="NVD74" s="269"/>
      <c r="NVE74" s="270"/>
      <c r="NVF74" s="269"/>
      <c r="NVG74" s="269"/>
      <c r="NVH74" s="269"/>
      <c r="NVI74" s="269"/>
      <c r="NVJ74" s="269"/>
      <c r="NVK74" s="270"/>
      <c r="NVL74" s="269"/>
      <c r="NVM74" s="269"/>
      <c r="NVN74" s="269"/>
      <c r="NVO74" s="269"/>
      <c r="NVP74" s="269"/>
      <c r="NVQ74" s="270"/>
      <c r="NVR74" s="269"/>
      <c r="NVS74" s="269"/>
      <c r="NVT74" s="269"/>
      <c r="NVU74" s="269"/>
      <c r="NVV74" s="269"/>
      <c r="NVW74" s="270"/>
      <c r="NVX74" s="269"/>
      <c r="NVY74" s="269"/>
      <c r="NVZ74" s="269"/>
      <c r="NWA74" s="269"/>
      <c r="NWB74" s="269"/>
      <c r="NWC74" s="270"/>
      <c r="NWD74" s="269"/>
      <c r="NWE74" s="269"/>
      <c r="NWF74" s="269"/>
      <c r="NWG74" s="269"/>
      <c r="NWH74" s="269"/>
      <c r="NWI74" s="270"/>
      <c r="NWJ74" s="269"/>
      <c r="NWK74" s="269"/>
      <c r="NWL74" s="269"/>
      <c r="NWM74" s="269"/>
      <c r="NWN74" s="269"/>
      <c r="NWO74" s="270"/>
      <c r="NWP74" s="269"/>
      <c r="NWQ74" s="269"/>
      <c r="NWR74" s="269"/>
      <c r="NWS74" s="269"/>
      <c r="NWT74" s="269"/>
      <c r="NWU74" s="270"/>
      <c r="NWV74" s="269"/>
      <c r="NWW74" s="269"/>
      <c r="NWX74" s="269"/>
      <c r="NWY74" s="269"/>
      <c r="NWZ74" s="269"/>
      <c r="NXA74" s="270"/>
      <c r="NXB74" s="269"/>
      <c r="NXC74" s="269"/>
      <c r="NXD74" s="269"/>
      <c r="NXE74" s="269"/>
      <c r="NXF74" s="269"/>
      <c r="NXG74" s="270"/>
      <c r="NXH74" s="269"/>
      <c r="NXI74" s="269"/>
      <c r="NXJ74" s="269"/>
      <c r="NXK74" s="269"/>
      <c r="NXL74" s="269"/>
      <c r="NXM74" s="270"/>
      <c r="NXN74" s="269"/>
      <c r="NXO74" s="269"/>
      <c r="NXP74" s="269"/>
      <c r="NXQ74" s="269"/>
      <c r="NXR74" s="269"/>
      <c r="NXS74" s="270"/>
      <c r="NXT74" s="269"/>
      <c r="NXU74" s="269"/>
      <c r="NXV74" s="269"/>
      <c r="NXW74" s="269"/>
      <c r="NXX74" s="269"/>
      <c r="NXY74" s="270"/>
      <c r="NXZ74" s="269"/>
      <c r="NYA74" s="269"/>
      <c r="NYB74" s="269"/>
      <c r="NYC74" s="269"/>
      <c r="NYD74" s="269"/>
      <c r="NYE74" s="270"/>
      <c r="NYF74" s="269"/>
      <c r="NYG74" s="269"/>
      <c r="NYH74" s="269"/>
      <c r="NYI74" s="269"/>
      <c r="NYJ74" s="269"/>
      <c r="NYK74" s="270"/>
      <c r="NYL74" s="269"/>
      <c r="NYM74" s="269"/>
      <c r="NYN74" s="269"/>
      <c r="NYO74" s="269"/>
      <c r="NYP74" s="269"/>
      <c r="NYQ74" s="270"/>
      <c r="NYR74" s="269"/>
      <c r="NYS74" s="269"/>
      <c r="NYT74" s="269"/>
      <c r="NYU74" s="269"/>
      <c r="NYV74" s="269"/>
      <c r="NYW74" s="270"/>
      <c r="NYX74" s="269"/>
      <c r="NYY74" s="269"/>
      <c r="NYZ74" s="269"/>
      <c r="NZA74" s="269"/>
      <c r="NZB74" s="269"/>
      <c r="NZC74" s="270"/>
      <c r="NZD74" s="269"/>
      <c r="NZE74" s="269"/>
      <c r="NZF74" s="269"/>
      <c r="NZG74" s="269"/>
      <c r="NZH74" s="269"/>
      <c r="NZI74" s="270"/>
      <c r="NZJ74" s="269"/>
      <c r="NZK74" s="269"/>
      <c r="NZL74" s="269"/>
      <c r="NZM74" s="269"/>
      <c r="NZN74" s="269"/>
      <c r="NZO74" s="270"/>
      <c r="NZP74" s="269"/>
      <c r="NZQ74" s="269"/>
      <c r="NZR74" s="269"/>
      <c r="NZS74" s="269"/>
      <c r="NZT74" s="269"/>
      <c r="NZU74" s="270"/>
      <c r="NZV74" s="269"/>
      <c r="NZW74" s="269"/>
      <c r="NZX74" s="269"/>
      <c r="NZY74" s="269"/>
      <c r="NZZ74" s="269"/>
      <c r="OAA74" s="270"/>
      <c r="OAB74" s="269"/>
      <c r="OAC74" s="269"/>
      <c r="OAD74" s="269"/>
      <c r="OAE74" s="269"/>
      <c r="OAF74" s="269"/>
      <c r="OAG74" s="270"/>
      <c r="OAH74" s="269"/>
      <c r="OAI74" s="269"/>
      <c r="OAJ74" s="269"/>
      <c r="OAK74" s="269"/>
      <c r="OAL74" s="269"/>
      <c r="OAM74" s="270"/>
      <c r="OAN74" s="269"/>
      <c r="OAO74" s="269"/>
      <c r="OAP74" s="269"/>
      <c r="OAQ74" s="269"/>
      <c r="OAR74" s="269"/>
      <c r="OAS74" s="270"/>
      <c r="OAT74" s="269"/>
      <c r="OAU74" s="269"/>
      <c r="OAV74" s="269"/>
      <c r="OAW74" s="269"/>
      <c r="OAX74" s="269"/>
      <c r="OAY74" s="270"/>
      <c r="OAZ74" s="269"/>
      <c r="OBA74" s="269"/>
      <c r="OBB74" s="269"/>
      <c r="OBC74" s="269"/>
      <c r="OBD74" s="269"/>
      <c r="OBE74" s="270"/>
      <c r="OBF74" s="269"/>
      <c r="OBG74" s="269"/>
      <c r="OBH74" s="269"/>
      <c r="OBI74" s="269"/>
      <c r="OBJ74" s="269"/>
      <c r="OBK74" s="270"/>
      <c r="OBL74" s="269"/>
      <c r="OBM74" s="269"/>
      <c r="OBN74" s="269"/>
      <c r="OBO74" s="269"/>
      <c r="OBP74" s="269"/>
      <c r="OBQ74" s="270"/>
      <c r="OBR74" s="269"/>
      <c r="OBS74" s="269"/>
      <c r="OBT74" s="269"/>
      <c r="OBU74" s="269"/>
      <c r="OBV74" s="269"/>
      <c r="OBW74" s="270"/>
      <c r="OBX74" s="269"/>
      <c r="OBY74" s="269"/>
      <c r="OBZ74" s="269"/>
      <c r="OCA74" s="269"/>
      <c r="OCB74" s="269"/>
      <c r="OCC74" s="270"/>
      <c r="OCD74" s="269"/>
      <c r="OCE74" s="269"/>
      <c r="OCF74" s="269"/>
      <c r="OCG74" s="269"/>
      <c r="OCH74" s="269"/>
      <c r="OCI74" s="270"/>
      <c r="OCJ74" s="269"/>
      <c r="OCK74" s="269"/>
      <c r="OCL74" s="269"/>
      <c r="OCM74" s="269"/>
      <c r="OCN74" s="269"/>
      <c r="OCO74" s="270"/>
      <c r="OCP74" s="269"/>
      <c r="OCQ74" s="269"/>
      <c r="OCR74" s="269"/>
      <c r="OCS74" s="269"/>
      <c r="OCT74" s="269"/>
      <c r="OCU74" s="270"/>
      <c r="OCV74" s="269"/>
      <c r="OCW74" s="269"/>
      <c r="OCX74" s="269"/>
      <c r="OCY74" s="269"/>
      <c r="OCZ74" s="269"/>
      <c r="ODA74" s="270"/>
      <c r="ODB74" s="269"/>
      <c r="ODC74" s="269"/>
      <c r="ODD74" s="269"/>
      <c r="ODE74" s="269"/>
      <c r="ODF74" s="269"/>
      <c r="ODG74" s="270"/>
      <c r="ODH74" s="269"/>
      <c r="ODI74" s="269"/>
      <c r="ODJ74" s="269"/>
      <c r="ODK74" s="269"/>
      <c r="ODL74" s="269"/>
      <c r="ODM74" s="270"/>
      <c r="ODN74" s="269"/>
      <c r="ODO74" s="269"/>
      <c r="ODP74" s="269"/>
      <c r="ODQ74" s="269"/>
      <c r="ODR74" s="269"/>
      <c r="ODS74" s="270"/>
      <c r="ODT74" s="269"/>
      <c r="ODU74" s="269"/>
      <c r="ODV74" s="269"/>
      <c r="ODW74" s="269"/>
      <c r="ODX74" s="269"/>
      <c r="ODY74" s="270"/>
      <c r="ODZ74" s="269"/>
      <c r="OEA74" s="269"/>
      <c r="OEB74" s="269"/>
      <c r="OEC74" s="269"/>
      <c r="OED74" s="269"/>
      <c r="OEE74" s="270"/>
      <c r="OEF74" s="269"/>
      <c r="OEG74" s="269"/>
      <c r="OEH74" s="269"/>
      <c r="OEI74" s="269"/>
      <c r="OEJ74" s="269"/>
      <c r="OEK74" s="270"/>
      <c r="OEL74" s="269"/>
      <c r="OEM74" s="269"/>
      <c r="OEN74" s="269"/>
      <c r="OEO74" s="269"/>
      <c r="OEP74" s="269"/>
      <c r="OEQ74" s="270"/>
      <c r="OER74" s="269"/>
      <c r="OES74" s="269"/>
      <c r="OET74" s="269"/>
      <c r="OEU74" s="269"/>
      <c r="OEV74" s="269"/>
      <c r="OEW74" s="270"/>
      <c r="OEX74" s="269"/>
      <c r="OEY74" s="269"/>
      <c r="OEZ74" s="269"/>
      <c r="OFA74" s="269"/>
      <c r="OFB74" s="269"/>
      <c r="OFC74" s="270"/>
      <c r="OFD74" s="269"/>
      <c r="OFE74" s="269"/>
      <c r="OFF74" s="269"/>
      <c r="OFG74" s="269"/>
      <c r="OFH74" s="269"/>
      <c r="OFI74" s="270"/>
      <c r="OFJ74" s="269"/>
      <c r="OFK74" s="269"/>
      <c r="OFL74" s="269"/>
      <c r="OFM74" s="269"/>
      <c r="OFN74" s="269"/>
      <c r="OFO74" s="270"/>
      <c r="OFP74" s="269"/>
      <c r="OFQ74" s="269"/>
      <c r="OFR74" s="269"/>
      <c r="OFS74" s="269"/>
      <c r="OFT74" s="269"/>
      <c r="OFU74" s="270"/>
      <c r="OFV74" s="269"/>
      <c r="OFW74" s="269"/>
      <c r="OFX74" s="269"/>
      <c r="OFY74" s="269"/>
      <c r="OFZ74" s="269"/>
      <c r="OGA74" s="270"/>
      <c r="OGB74" s="269"/>
      <c r="OGC74" s="269"/>
      <c r="OGD74" s="269"/>
      <c r="OGE74" s="269"/>
      <c r="OGF74" s="269"/>
      <c r="OGG74" s="270"/>
      <c r="OGH74" s="269"/>
      <c r="OGI74" s="269"/>
      <c r="OGJ74" s="269"/>
      <c r="OGK74" s="269"/>
      <c r="OGL74" s="269"/>
      <c r="OGM74" s="270"/>
      <c r="OGN74" s="269"/>
      <c r="OGO74" s="269"/>
      <c r="OGP74" s="269"/>
      <c r="OGQ74" s="269"/>
      <c r="OGR74" s="269"/>
      <c r="OGS74" s="270"/>
      <c r="OGT74" s="269"/>
      <c r="OGU74" s="269"/>
      <c r="OGV74" s="269"/>
      <c r="OGW74" s="269"/>
      <c r="OGX74" s="269"/>
      <c r="OGY74" s="270"/>
      <c r="OGZ74" s="269"/>
      <c r="OHA74" s="269"/>
      <c r="OHB74" s="269"/>
      <c r="OHC74" s="269"/>
      <c r="OHD74" s="269"/>
      <c r="OHE74" s="270"/>
      <c r="OHF74" s="269"/>
      <c r="OHG74" s="269"/>
      <c r="OHH74" s="269"/>
      <c r="OHI74" s="269"/>
      <c r="OHJ74" s="269"/>
      <c r="OHK74" s="270"/>
      <c r="OHL74" s="269"/>
      <c r="OHM74" s="269"/>
      <c r="OHN74" s="269"/>
      <c r="OHO74" s="269"/>
      <c r="OHP74" s="269"/>
      <c r="OHQ74" s="270"/>
      <c r="OHR74" s="269"/>
      <c r="OHS74" s="269"/>
      <c r="OHT74" s="269"/>
      <c r="OHU74" s="269"/>
      <c r="OHV74" s="269"/>
      <c r="OHW74" s="270"/>
      <c r="OHX74" s="269"/>
      <c r="OHY74" s="269"/>
      <c r="OHZ74" s="269"/>
      <c r="OIA74" s="269"/>
      <c r="OIB74" s="269"/>
      <c r="OIC74" s="270"/>
      <c r="OID74" s="269"/>
      <c r="OIE74" s="269"/>
      <c r="OIF74" s="269"/>
      <c r="OIG74" s="269"/>
      <c r="OIH74" s="269"/>
      <c r="OII74" s="270"/>
      <c r="OIJ74" s="269"/>
      <c r="OIK74" s="269"/>
      <c r="OIL74" s="269"/>
      <c r="OIM74" s="269"/>
      <c r="OIN74" s="269"/>
      <c r="OIO74" s="270"/>
      <c r="OIP74" s="269"/>
      <c r="OIQ74" s="269"/>
      <c r="OIR74" s="269"/>
      <c r="OIS74" s="269"/>
      <c r="OIT74" s="269"/>
      <c r="OIU74" s="270"/>
      <c r="OIV74" s="269"/>
      <c r="OIW74" s="269"/>
      <c r="OIX74" s="269"/>
      <c r="OIY74" s="269"/>
      <c r="OIZ74" s="269"/>
      <c r="OJA74" s="270"/>
      <c r="OJB74" s="269"/>
      <c r="OJC74" s="269"/>
      <c r="OJD74" s="269"/>
      <c r="OJE74" s="269"/>
      <c r="OJF74" s="269"/>
      <c r="OJG74" s="270"/>
      <c r="OJH74" s="269"/>
      <c r="OJI74" s="269"/>
      <c r="OJJ74" s="269"/>
      <c r="OJK74" s="269"/>
      <c r="OJL74" s="269"/>
      <c r="OJM74" s="270"/>
      <c r="OJN74" s="269"/>
      <c r="OJO74" s="269"/>
      <c r="OJP74" s="269"/>
      <c r="OJQ74" s="269"/>
      <c r="OJR74" s="269"/>
      <c r="OJS74" s="270"/>
      <c r="OJT74" s="269"/>
      <c r="OJU74" s="269"/>
      <c r="OJV74" s="269"/>
      <c r="OJW74" s="269"/>
      <c r="OJX74" s="269"/>
      <c r="OJY74" s="270"/>
      <c r="OJZ74" s="269"/>
      <c r="OKA74" s="269"/>
      <c r="OKB74" s="269"/>
      <c r="OKC74" s="269"/>
      <c r="OKD74" s="269"/>
      <c r="OKE74" s="270"/>
      <c r="OKF74" s="269"/>
      <c r="OKG74" s="269"/>
      <c r="OKH74" s="269"/>
      <c r="OKI74" s="269"/>
      <c r="OKJ74" s="269"/>
      <c r="OKK74" s="270"/>
      <c r="OKL74" s="269"/>
      <c r="OKM74" s="269"/>
      <c r="OKN74" s="269"/>
      <c r="OKO74" s="269"/>
      <c r="OKP74" s="269"/>
      <c r="OKQ74" s="270"/>
      <c r="OKR74" s="269"/>
      <c r="OKS74" s="269"/>
      <c r="OKT74" s="269"/>
      <c r="OKU74" s="269"/>
      <c r="OKV74" s="269"/>
      <c r="OKW74" s="270"/>
      <c r="OKX74" s="269"/>
      <c r="OKY74" s="269"/>
      <c r="OKZ74" s="269"/>
      <c r="OLA74" s="269"/>
      <c r="OLB74" s="269"/>
      <c r="OLC74" s="270"/>
      <c r="OLD74" s="269"/>
      <c r="OLE74" s="269"/>
      <c r="OLF74" s="269"/>
      <c r="OLG74" s="269"/>
      <c r="OLH74" s="269"/>
      <c r="OLI74" s="270"/>
      <c r="OLJ74" s="269"/>
      <c r="OLK74" s="269"/>
      <c r="OLL74" s="269"/>
      <c r="OLM74" s="269"/>
      <c r="OLN74" s="269"/>
      <c r="OLO74" s="270"/>
      <c r="OLP74" s="269"/>
      <c r="OLQ74" s="269"/>
      <c r="OLR74" s="269"/>
      <c r="OLS74" s="269"/>
      <c r="OLT74" s="269"/>
      <c r="OLU74" s="270"/>
      <c r="OLV74" s="269"/>
      <c r="OLW74" s="269"/>
      <c r="OLX74" s="269"/>
      <c r="OLY74" s="269"/>
      <c r="OLZ74" s="269"/>
      <c r="OMA74" s="270"/>
      <c r="OMB74" s="269"/>
      <c r="OMC74" s="269"/>
      <c r="OMD74" s="269"/>
      <c r="OME74" s="269"/>
      <c r="OMF74" s="269"/>
      <c r="OMG74" s="270"/>
      <c r="OMH74" s="269"/>
      <c r="OMI74" s="269"/>
      <c r="OMJ74" s="269"/>
      <c r="OMK74" s="269"/>
      <c r="OML74" s="269"/>
      <c r="OMM74" s="270"/>
      <c r="OMN74" s="269"/>
      <c r="OMO74" s="269"/>
      <c r="OMP74" s="269"/>
      <c r="OMQ74" s="269"/>
      <c r="OMR74" s="269"/>
      <c r="OMS74" s="270"/>
      <c r="OMT74" s="269"/>
      <c r="OMU74" s="269"/>
      <c r="OMV74" s="269"/>
      <c r="OMW74" s="269"/>
      <c r="OMX74" s="269"/>
      <c r="OMY74" s="270"/>
      <c r="OMZ74" s="269"/>
      <c r="ONA74" s="269"/>
      <c r="ONB74" s="269"/>
      <c r="ONC74" s="269"/>
      <c r="OND74" s="269"/>
      <c r="ONE74" s="270"/>
      <c r="ONF74" s="269"/>
      <c r="ONG74" s="269"/>
      <c r="ONH74" s="269"/>
      <c r="ONI74" s="269"/>
      <c r="ONJ74" s="269"/>
      <c r="ONK74" s="270"/>
      <c r="ONL74" s="269"/>
      <c r="ONM74" s="269"/>
      <c r="ONN74" s="269"/>
      <c r="ONO74" s="269"/>
      <c r="ONP74" s="269"/>
      <c r="ONQ74" s="270"/>
      <c r="ONR74" s="269"/>
      <c r="ONS74" s="269"/>
      <c r="ONT74" s="269"/>
      <c r="ONU74" s="269"/>
      <c r="ONV74" s="269"/>
      <c r="ONW74" s="270"/>
      <c r="ONX74" s="269"/>
      <c r="ONY74" s="269"/>
      <c r="ONZ74" s="269"/>
      <c r="OOA74" s="269"/>
      <c r="OOB74" s="269"/>
      <c r="OOC74" s="270"/>
      <c r="OOD74" s="269"/>
      <c r="OOE74" s="269"/>
      <c r="OOF74" s="269"/>
      <c r="OOG74" s="269"/>
      <c r="OOH74" s="269"/>
      <c r="OOI74" s="270"/>
      <c r="OOJ74" s="269"/>
      <c r="OOK74" s="269"/>
      <c r="OOL74" s="269"/>
      <c r="OOM74" s="269"/>
      <c r="OON74" s="269"/>
      <c r="OOO74" s="270"/>
      <c r="OOP74" s="269"/>
      <c r="OOQ74" s="269"/>
      <c r="OOR74" s="269"/>
      <c r="OOS74" s="269"/>
      <c r="OOT74" s="269"/>
      <c r="OOU74" s="270"/>
      <c r="OOV74" s="269"/>
      <c r="OOW74" s="269"/>
      <c r="OOX74" s="269"/>
      <c r="OOY74" s="269"/>
      <c r="OOZ74" s="269"/>
      <c r="OPA74" s="270"/>
      <c r="OPB74" s="269"/>
      <c r="OPC74" s="269"/>
      <c r="OPD74" s="269"/>
      <c r="OPE74" s="269"/>
      <c r="OPF74" s="269"/>
      <c r="OPG74" s="270"/>
      <c r="OPH74" s="269"/>
      <c r="OPI74" s="269"/>
      <c r="OPJ74" s="269"/>
      <c r="OPK74" s="269"/>
      <c r="OPL74" s="269"/>
      <c r="OPM74" s="270"/>
      <c r="OPN74" s="269"/>
      <c r="OPO74" s="269"/>
      <c r="OPP74" s="269"/>
      <c r="OPQ74" s="269"/>
      <c r="OPR74" s="269"/>
      <c r="OPS74" s="270"/>
      <c r="OPT74" s="269"/>
      <c r="OPU74" s="269"/>
      <c r="OPV74" s="269"/>
      <c r="OPW74" s="269"/>
      <c r="OPX74" s="269"/>
      <c r="OPY74" s="270"/>
      <c r="OPZ74" s="269"/>
      <c r="OQA74" s="269"/>
      <c r="OQB74" s="269"/>
      <c r="OQC74" s="269"/>
      <c r="OQD74" s="269"/>
      <c r="OQE74" s="270"/>
      <c r="OQF74" s="269"/>
      <c r="OQG74" s="269"/>
      <c r="OQH74" s="269"/>
      <c r="OQI74" s="269"/>
      <c r="OQJ74" s="269"/>
      <c r="OQK74" s="270"/>
      <c r="OQL74" s="269"/>
      <c r="OQM74" s="269"/>
      <c r="OQN74" s="269"/>
      <c r="OQO74" s="269"/>
      <c r="OQP74" s="269"/>
      <c r="OQQ74" s="270"/>
      <c r="OQR74" s="269"/>
      <c r="OQS74" s="269"/>
      <c r="OQT74" s="269"/>
      <c r="OQU74" s="269"/>
      <c r="OQV74" s="269"/>
      <c r="OQW74" s="270"/>
      <c r="OQX74" s="269"/>
      <c r="OQY74" s="269"/>
      <c r="OQZ74" s="269"/>
      <c r="ORA74" s="269"/>
      <c r="ORB74" s="269"/>
      <c r="ORC74" s="270"/>
      <c r="ORD74" s="269"/>
      <c r="ORE74" s="269"/>
      <c r="ORF74" s="269"/>
      <c r="ORG74" s="269"/>
      <c r="ORH74" s="269"/>
      <c r="ORI74" s="270"/>
      <c r="ORJ74" s="269"/>
      <c r="ORK74" s="269"/>
      <c r="ORL74" s="269"/>
      <c r="ORM74" s="269"/>
      <c r="ORN74" s="269"/>
      <c r="ORO74" s="270"/>
      <c r="ORP74" s="269"/>
      <c r="ORQ74" s="269"/>
      <c r="ORR74" s="269"/>
      <c r="ORS74" s="269"/>
      <c r="ORT74" s="269"/>
      <c r="ORU74" s="270"/>
      <c r="ORV74" s="269"/>
      <c r="ORW74" s="269"/>
      <c r="ORX74" s="269"/>
      <c r="ORY74" s="269"/>
      <c r="ORZ74" s="269"/>
      <c r="OSA74" s="270"/>
      <c r="OSB74" s="269"/>
      <c r="OSC74" s="269"/>
      <c r="OSD74" s="269"/>
      <c r="OSE74" s="269"/>
      <c r="OSF74" s="269"/>
      <c r="OSG74" s="270"/>
      <c r="OSH74" s="269"/>
      <c r="OSI74" s="269"/>
      <c r="OSJ74" s="269"/>
      <c r="OSK74" s="269"/>
      <c r="OSL74" s="269"/>
      <c r="OSM74" s="270"/>
      <c r="OSN74" s="269"/>
      <c r="OSO74" s="269"/>
      <c r="OSP74" s="269"/>
      <c r="OSQ74" s="269"/>
      <c r="OSR74" s="269"/>
      <c r="OSS74" s="270"/>
      <c r="OST74" s="269"/>
      <c r="OSU74" s="269"/>
      <c r="OSV74" s="269"/>
      <c r="OSW74" s="269"/>
      <c r="OSX74" s="269"/>
      <c r="OSY74" s="270"/>
      <c r="OSZ74" s="269"/>
      <c r="OTA74" s="269"/>
      <c r="OTB74" s="269"/>
      <c r="OTC74" s="269"/>
      <c r="OTD74" s="269"/>
      <c r="OTE74" s="270"/>
      <c r="OTF74" s="269"/>
      <c r="OTG74" s="269"/>
      <c r="OTH74" s="269"/>
      <c r="OTI74" s="269"/>
      <c r="OTJ74" s="269"/>
      <c r="OTK74" s="270"/>
      <c r="OTL74" s="269"/>
      <c r="OTM74" s="269"/>
      <c r="OTN74" s="269"/>
      <c r="OTO74" s="269"/>
      <c r="OTP74" s="269"/>
      <c r="OTQ74" s="270"/>
      <c r="OTR74" s="269"/>
      <c r="OTS74" s="269"/>
      <c r="OTT74" s="269"/>
      <c r="OTU74" s="269"/>
      <c r="OTV74" s="269"/>
      <c r="OTW74" s="270"/>
      <c r="OTX74" s="269"/>
      <c r="OTY74" s="269"/>
      <c r="OTZ74" s="269"/>
      <c r="OUA74" s="269"/>
      <c r="OUB74" s="269"/>
      <c r="OUC74" s="270"/>
      <c r="OUD74" s="269"/>
      <c r="OUE74" s="269"/>
      <c r="OUF74" s="269"/>
      <c r="OUG74" s="269"/>
      <c r="OUH74" s="269"/>
      <c r="OUI74" s="270"/>
      <c r="OUJ74" s="269"/>
      <c r="OUK74" s="269"/>
      <c r="OUL74" s="269"/>
      <c r="OUM74" s="269"/>
      <c r="OUN74" s="269"/>
      <c r="OUO74" s="270"/>
      <c r="OUP74" s="269"/>
      <c r="OUQ74" s="269"/>
      <c r="OUR74" s="269"/>
      <c r="OUS74" s="269"/>
      <c r="OUT74" s="269"/>
      <c r="OUU74" s="270"/>
      <c r="OUV74" s="269"/>
      <c r="OUW74" s="269"/>
      <c r="OUX74" s="269"/>
      <c r="OUY74" s="269"/>
      <c r="OUZ74" s="269"/>
      <c r="OVA74" s="270"/>
      <c r="OVB74" s="269"/>
      <c r="OVC74" s="269"/>
      <c r="OVD74" s="269"/>
      <c r="OVE74" s="269"/>
      <c r="OVF74" s="269"/>
      <c r="OVG74" s="270"/>
      <c r="OVH74" s="269"/>
      <c r="OVI74" s="269"/>
      <c r="OVJ74" s="269"/>
      <c r="OVK74" s="269"/>
      <c r="OVL74" s="269"/>
      <c r="OVM74" s="270"/>
      <c r="OVN74" s="269"/>
      <c r="OVO74" s="269"/>
      <c r="OVP74" s="269"/>
      <c r="OVQ74" s="269"/>
      <c r="OVR74" s="269"/>
      <c r="OVS74" s="270"/>
      <c r="OVT74" s="269"/>
      <c r="OVU74" s="269"/>
      <c r="OVV74" s="269"/>
      <c r="OVW74" s="269"/>
      <c r="OVX74" s="269"/>
      <c r="OVY74" s="270"/>
      <c r="OVZ74" s="269"/>
      <c r="OWA74" s="269"/>
      <c r="OWB74" s="269"/>
      <c r="OWC74" s="269"/>
      <c r="OWD74" s="269"/>
      <c r="OWE74" s="270"/>
      <c r="OWF74" s="269"/>
      <c r="OWG74" s="269"/>
      <c r="OWH74" s="269"/>
      <c r="OWI74" s="269"/>
      <c r="OWJ74" s="269"/>
      <c r="OWK74" s="270"/>
      <c r="OWL74" s="269"/>
      <c r="OWM74" s="269"/>
      <c r="OWN74" s="269"/>
      <c r="OWO74" s="269"/>
      <c r="OWP74" s="269"/>
      <c r="OWQ74" s="270"/>
      <c r="OWR74" s="269"/>
      <c r="OWS74" s="269"/>
      <c r="OWT74" s="269"/>
      <c r="OWU74" s="269"/>
      <c r="OWV74" s="269"/>
      <c r="OWW74" s="270"/>
      <c r="OWX74" s="269"/>
      <c r="OWY74" s="269"/>
      <c r="OWZ74" s="269"/>
      <c r="OXA74" s="269"/>
      <c r="OXB74" s="269"/>
      <c r="OXC74" s="270"/>
      <c r="OXD74" s="269"/>
      <c r="OXE74" s="269"/>
      <c r="OXF74" s="269"/>
      <c r="OXG74" s="269"/>
      <c r="OXH74" s="269"/>
      <c r="OXI74" s="270"/>
      <c r="OXJ74" s="269"/>
      <c r="OXK74" s="269"/>
      <c r="OXL74" s="269"/>
      <c r="OXM74" s="269"/>
      <c r="OXN74" s="269"/>
      <c r="OXO74" s="270"/>
      <c r="OXP74" s="269"/>
      <c r="OXQ74" s="269"/>
      <c r="OXR74" s="269"/>
      <c r="OXS74" s="269"/>
      <c r="OXT74" s="269"/>
      <c r="OXU74" s="270"/>
      <c r="OXV74" s="269"/>
      <c r="OXW74" s="269"/>
      <c r="OXX74" s="269"/>
      <c r="OXY74" s="269"/>
      <c r="OXZ74" s="269"/>
      <c r="OYA74" s="270"/>
      <c r="OYB74" s="269"/>
      <c r="OYC74" s="269"/>
      <c r="OYD74" s="269"/>
      <c r="OYE74" s="269"/>
      <c r="OYF74" s="269"/>
      <c r="OYG74" s="270"/>
      <c r="OYH74" s="269"/>
      <c r="OYI74" s="269"/>
      <c r="OYJ74" s="269"/>
      <c r="OYK74" s="269"/>
      <c r="OYL74" s="269"/>
      <c r="OYM74" s="270"/>
      <c r="OYN74" s="269"/>
      <c r="OYO74" s="269"/>
      <c r="OYP74" s="269"/>
      <c r="OYQ74" s="269"/>
      <c r="OYR74" s="269"/>
      <c r="OYS74" s="270"/>
      <c r="OYT74" s="269"/>
      <c r="OYU74" s="269"/>
      <c r="OYV74" s="269"/>
      <c r="OYW74" s="269"/>
      <c r="OYX74" s="269"/>
      <c r="OYY74" s="270"/>
      <c r="OYZ74" s="269"/>
      <c r="OZA74" s="269"/>
      <c r="OZB74" s="269"/>
      <c r="OZC74" s="269"/>
      <c r="OZD74" s="269"/>
      <c r="OZE74" s="270"/>
      <c r="OZF74" s="269"/>
      <c r="OZG74" s="269"/>
      <c r="OZH74" s="269"/>
      <c r="OZI74" s="269"/>
      <c r="OZJ74" s="269"/>
      <c r="OZK74" s="270"/>
      <c r="OZL74" s="269"/>
      <c r="OZM74" s="269"/>
      <c r="OZN74" s="269"/>
      <c r="OZO74" s="269"/>
      <c r="OZP74" s="269"/>
      <c r="OZQ74" s="270"/>
      <c r="OZR74" s="269"/>
      <c r="OZS74" s="269"/>
      <c r="OZT74" s="269"/>
      <c r="OZU74" s="269"/>
      <c r="OZV74" s="269"/>
      <c r="OZW74" s="270"/>
      <c r="OZX74" s="269"/>
      <c r="OZY74" s="269"/>
      <c r="OZZ74" s="269"/>
      <c r="PAA74" s="269"/>
      <c r="PAB74" s="269"/>
      <c r="PAC74" s="270"/>
      <c r="PAD74" s="269"/>
      <c r="PAE74" s="269"/>
      <c r="PAF74" s="269"/>
      <c r="PAG74" s="269"/>
      <c r="PAH74" s="269"/>
      <c r="PAI74" s="270"/>
      <c r="PAJ74" s="269"/>
      <c r="PAK74" s="269"/>
      <c r="PAL74" s="269"/>
      <c r="PAM74" s="269"/>
      <c r="PAN74" s="269"/>
      <c r="PAO74" s="270"/>
      <c r="PAP74" s="269"/>
      <c r="PAQ74" s="269"/>
      <c r="PAR74" s="269"/>
      <c r="PAS74" s="269"/>
      <c r="PAT74" s="269"/>
      <c r="PAU74" s="270"/>
      <c r="PAV74" s="269"/>
      <c r="PAW74" s="269"/>
      <c r="PAX74" s="269"/>
      <c r="PAY74" s="269"/>
      <c r="PAZ74" s="269"/>
      <c r="PBA74" s="270"/>
      <c r="PBB74" s="269"/>
      <c r="PBC74" s="269"/>
      <c r="PBD74" s="269"/>
      <c r="PBE74" s="269"/>
      <c r="PBF74" s="269"/>
      <c r="PBG74" s="270"/>
      <c r="PBH74" s="269"/>
      <c r="PBI74" s="269"/>
      <c r="PBJ74" s="269"/>
      <c r="PBK74" s="269"/>
      <c r="PBL74" s="269"/>
      <c r="PBM74" s="270"/>
      <c r="PBN74" s="269"/>
      <c r="PBO74" s="269"/>
      <c r="PBP74" s="269"/>
      <c r="PBQ74" s="269"/>
      <c r="PBR74" s="269"/>
      <c r="PBS74" s="270"/>
      <c r="PBT74" s="269"/>
      <c r="PBU74" s="269"/>
      <c r="PBV74" s="269"/>
      <c r="PBW74" s="269"/>
      <c r="PBX74" s="269"/>
      <c r="PBY74" s="270"/>
      <c r="PBZ74" s="269"/>
      <c r="PCA74" s="269"/>
      <c r="PCB74" s="269"/>
      <c r="PCC74" s="269"/>
      <c r="PCD74" s="269"/>
      <c r="PCE74" s="270"/>
      <c r="PCF74" s="269"/>
      <c r="PCG74" s="269"/>
      <c r="PCH74" s="269"/>
      <c r="PCI74" s="269"/>
      <c r="PCJ74" s="269"/>
      <c r="PCK74" s="270"/>
      <c r="PCL74" s="269"/>
      <c r="PCM74" s="269"/>
      <c r="PCN74" s="269"/>
      <c r="PCO74" s="269"/>
      <c r="PCP74" s="269"/>
      <c r="PCQ74" s="270"/>
      <c r="PCR74" s="269"/>
      <c r="PCS74" s="269"/>
      <c r="PCT74" s="269"/>
      <c r="PCU74" s="269"/>
      <c r="PCV74" s="269"/>
      <c r="PCW74" s="270"/>
      <c r="PCX74" s="269"/>
      <c r="PCY74" s="269"/>
      <c r="PCZ74" s="269"/>
      <c r="PDA74" s="269"/>
      <c r="PDB74" s="269"/>
      <c r="PDC74" s="270"/>
      <c r="PDD74" s="269"/>
      <c r="PDE74" s="269"/>
      <c r="PDF74" s="269"/>
      <c r="PDG74" s="269"/>
      <c r="PDH74" s="269"/>
      <c r="PDI74" s="270"/>
      <c r="PDJ74" s="269"/>
      <c r="PDK74" s="269"/>
      <c r="PDL74" s="269"/>
      <c r="PDM74" s="269"/>
      <c r="PDN74" s="269"/>
      <c r="PDO74" s="270"/>
      <c r="PDP74" s="269"/>
      <c r="PDQ74" s="269"/>
      <c r="PDR74" s="269"/>
      <c r="PDS74" s="269"/>
      <c r="PDT74" s="269"/>
      <c r="PDU74" s="270"/>
      <c r="PDV74" s="269"/>
      <c r="PDW74" s="269"/>
      <c r="PDX74" s="269"/>
      <c r="PDY74" s="269"/>
      <c r="PDZ74" s="269"/>
      <c r="PEA74" s="270"/>
      <c r="PEB74" s="269"/>
      <c r="PEC74" s="269"/>
      <c r="PED74" s="269"/>
      <c r="PEE74" s="269"/>
      <c r="PEF74" s="269"/>
      <c r="PEG74" s="270"/>
      <c r="PEH74" s="269"/>
      <c r="PEI74" s="269"/>
      <c r="PEJ74" s="269"/>
      <c r="PEK74" s="269"/>
      <c r="PEL74" s="269"/>
      <c r="PEM74" s="270"/>
      <c r="PEN74" s="269"/>
      <c r="PEO74" s="269"/>
      <c r="PEP74" s="269"/>
      <c r="PEQ74" s="269"/>
      <c r="PER74" s="269"/>
      <c r="PES74" s="270"/>
      <c r="PET74" s="269"/>
      <c r="PEU74" s="269"/>
      <c r="PEV74" s="269"/>
      <c r="PEW74" s="269"/>
      <c r="PEX74" s="269"/>
      <c r="PEY74" s="270"/>
      <c r="PEZ74" s="269"/>
      <c r="PFA74" s="269"/>
      <c r="PFB74" s="269"/>
      <c r="PFC74" s="269"/>
      <c r="PFD74" s="269"/>
      <c r="PFE74" s="270"/>
      <c r="PFF74" s="269"/>
      <c r="PFG74" s="269"/>
      <c r="PFH74" s="269"/>
      <c r="PFI74" s="269"/>
      <c r="PFJ74" s="269"/>
      <c r="PFK74" s="270"/>
      <c r="PFL74" s="269"/>
      <c r="PFM74" s="269"/>
      <c r="PFN74" s="269"/>
      <c r="PFO74" s="269"/>
      <c r="PFP74" s="269"/>
      <c r="PFQ74" s="270"/>
      <c r="PFR74" s="269"/>
      <c r="PFS74" s="269"/>
      <c r="PFT74" s="269"/>
      <c r="PFU74" s="269"/>
      <c r="PFV74" s="269"/>
      <c r="PFW74" s="270"/>
      <c r="PFX74" s="269"/>
      <c r="PFY74" s="269"/>
      <c r="PFZ74" s="269"/>
      <c r="PGA74" s="269"/>
      <c r="PGB74" s="269"/>
      <c r="PGC74" s="270"/>
      <c r="PGD74" s="269"/>
      <c r="PGE74" s="269"/>
      <c r="PGF74" s="269"/>
      <c r="PGG74" s="269"/>
      <c r="PGH74" s="269"/>
      <c r="PGI74" s="270"/>
      <c r="PGJ74" s="269"/>
      <c r="PGK74" s="269"/>
      <c r="PGL74" s="269"/>
      <c r="PGM74" s="269"/>
      <c r="PGN74" s="269"/>
      <c r="PGO74" s="270"/>
      <c r="PGP74" s="269"/>
      <c r="PGQ74" s="269"/>
      <c r="PGR74" s="269"/>
      <c r="PGS74" s="269"/>
      <c r="PGT74" s="269"/>
      <c r="PGU74" s="270"/>
      <c r="PGV74" s="269"/>
      <c r="PGW74" s="269"/>
      <c r="PGX74" s="269"/>
      <c r="PGY74" s="269"/>
      <c r="PGZ74" s="269"/>
      <c r="PHA74" s="270"/>
      <c r="PHB74" s="269"/>
      <c r="PHC74" s="269"/>
      <c r="PHD74" s="269"/>
      <c r="PHE74" s="269"/>
      <c r="PHF74" s="269"/>
      <c r="PHG74" s="270"/>
      <c r="PHH74" s="269"/>
      <c r="PHI74" s="269"/>
      <c r="PHJ74" s="269"/>
      <c r="PHK74" s="269"/>
      <c r="PHL74" s="269"/>
      <c r="PHM74" s="270"/>
      <c r="PHN74" s="269"/>
      <c r="PHO74" s="269"/>
      <c r="PHP74" s="269"/>
      <c r="PHQ74" s="269"/>
      <c r="PHR74" s="269"/>
      <c r="PHS74" s="270"/>
      <c r="PHT74" s="269"/>
      <c r="PHU74" s="269"/>
      <c r="PHV74" s="269"/>
      <c r="PHW74" s="269"/>
      <c r="PHX74" s="269"/>
      <c r="PHY74" s="270"/>
      <c r="PHZ74" s="269"/>
      <c r="PIA74" s="269"/>
      <c r="PIB74" s="269"/>
      <c r="PIC74" s="269"/>
      <c r="PID74" s="269"/>
      <c r="PIE74" s="270"/>
      <c r="PIF74" s="269"/>
      <c r="PIG74" s="269"/>
      <c r="PIH74" s="269"/>
      <c r="PII74" s="269"/>
      <c r="PIJ74" s="269"/>
      <c r="PIK74" s="270"/>
      <c r="PIL74" s="269"/>
      <c r="PIM74" s="269"/>
      <c r="PIN74" s="269"/>
      <c r="PIO74" s="269"/>
      <c r="PIP74" s="269"/>
      <c r="PIQ74" s="270"/>
      <c r="PIR74" s="269"/>
      <c r="PIS74" s="269"/>
      <c r="PIT74" s="269"/>
      <c r="PIU74" s="269"/>
      <c r="PIV74" s="269"/>
      <c r="PIW74" s="270"/>
      <c r="PIX74" s="269"/>
      <c r="PIY74" s="269"/>
      <c r="PIZ74" s="269"/>
      <c r="PJA74" s="269"/>
      <c r="PJB74" s="269"/>
      <c r="PJC74" s="270"/>
      <c r="PJD74" s="269"/>
      <c r="PJE74" s="269"/>
      <c r="PJF74" s="269"/>
      <c r="PJG74" s="269"/>
      <c r="PJH74" s="269"/>
      <c r="PJI74" s="270"/>
      <c r="PJJ74" s="269"/>
      <c r="PJK74" s="269"/>
      <c r="PJL74" s="269"/>
      <c r="PJM74" s="269"/>
      <c r="PJN74" s="269"/>
      <c r="PJO74" s="270"/>
      <c r="PJP74" s="269"/>
      <c r="PJQ74" s="269"/>
      <c r="PJR74" s="269"/>
      <c r="PJS74" s="269"/>
      <c r="PJT74" s="269"/>
      <c r="PJU74" s="270"/>
      <c r="PJV74" s="269"/>
      <c r="PJW74" s="269"/>
      <c r="PJX74" s="269"/>
      <c r="PJY74" s="269"/>
      <c r="PJZ74" s="269"/>
      <c r="PKA74" s="270"/>
      <c r="PKB74" s="269"/>
      <c r="PKC74" s="269"/>
      <c r="PKD74" s="269"/>
      <c r="PKE74" s="269"/>
      <c r="PKF74" s="269"/>
      <c r="PKG74" s="270"/>
      <c r="PKH74" s="269"/>
      <c r="PKI74" s="269"/>
      <c r="PKJ74" s="269"/>
      <c r="PKK74" s="269"/>
      <c r="PKL74" s="269"/>
      <c r="PKM74" s="270"/>
      <c r="PKN74" s="269"/>
      <c r="PKO74" s="269"/>
      <c r="PKP74" s="269"/>
      <c r="PKQ74" s="269"/>
      <c r="PKR74" s="269"/>
      <c r="PKS74" s="270"/>
      <c r="PKT74" s="269"/>
      <c r="PKU74" s="269"/>
      <c r="PKV74" s="269"/>
      <c r="PKW74" s="269"/>
      <c r="PKX74" s="269"/>
      <c r="PKY74" s="270"/>
      <c r="PKZ74" s="269"/>
      <c r="PLA74" s="269"/>
      <c r="PLB74" s="269"/>
      <c r="PLC74" s="269"/>
      <c r="PLD74" s="269"/>
      <c r="PLE74" s="270"/>
      <c r="PLF74" s="269"/>
      <c r="PLG74" s="269"/>
      <c r="PLH74" s="269"/>
      <c r="PLI74" s="269"/>
      <c r="PLJ74" s="269"/>
      <c r="PLK74" s="270"/>
      <c r="PLL74" s="269"/>
      <c r="PLM74" s="269"/>
      <c r="PLN74" s="269"/>
      <c r="PLO74" s="269"/>
      <c r="PLP74" s="269"/>
      <c r="PLQ74" s="270"/>
      <c r="PLR74" s="269"/>
      <c r="PLS74" s="269"/>
      <c r="PLT74" s="269"/>
      <c r="PLU74" s="269"/>
      <c r="PLV74" s="269"/>
      <c r="PLW74" s="270"/>
      <c r="PLX74" s="269"/>
      <c r="PLY74" s="269"/>
      <c r="PLZ74" s="269"/>
      <c r="PMA74" s="269"/>
      <c r="PMB74" s="269"/>
      <c r="PMC74" s="270"/>
      <c r="PMD74" s="269"/>
      <c r="PME74" s="269"/>
      <c r="PMF74" s="269"/>
      <c r="PMG74" s="269"/>
      <c r="PMH74" s="269"/>
      <c r="PMI74" s="270"/>
      <c r="PMJ74" s="269"/>
      <c r="PMK74" s="269"/>
      <c r="PML74" s="269"/>
      <c r="PMM74" s="269"/>
      <c r="PMN74" s="269"/>
      <c r="PMO74" s="270"/>
      <c r="PMP74" s="269"/>
      <c r="PMQ74" s="269"/>
      <c r="PMR74" s="269"/>
      <c r="PMS74" s="269"/>
      <c r="PMT74" s="269"/>
      <c r="PMU74" s="270"/>
      <c r="PMV74" s="269"/>
      <c r="PMW74" s="269"/>
      <c r="PMX74" s="269"/>
      <c r="PMY74" s="269"/>
      <c r="PMZ74" s="269"/>
      <c r="PNA74" s="270"/>
      <c r="PNB74" s="269"/>
      <c r="PNC74" s="269"/>
      <c r="PND74" s="269"/>
      <c r="PNE74" s="269"/>
      <c r="PNF74" s="269"/>
      <c r="PNG74" s="270"/>
      <c r="PNH74" s="269"/>
      <c r="PNI74" s="269"/>
      <c r="PNJ74" s="269"/>
      <c r="PNK74" s="269"/>
      <c r="PNL74" s="269"/>
      <c r="PNM74" s="270"/>
      <c r="PNN74" s="269"/>
      <c r="PNO74" s="269"/>
      <c r="PNP74" s="269"/>
      <c r="PNQ74" s="269"/>
      <c r="PNR74" s="269"/>
      <c r="PNS74" s="270"/>
      <c r="PNT74" s="269"/>
      <c r="PNU74" s="269"/>
      <c r="PNV74" s="269"/>
      <c r="PNW74" s="269"/>
      <c r="PNX74" s="269"/>
      <c r="PNY74" s="270"/>
      <c r="PNZ74" s="269"/>
      <c r="POA74" s="269"/>
      <c r="POB74" s="269"/>
      <c r="POC74" s="269"/>
      <c r="POD74" s="269"/>
      <c r="POE74" s="270"/>
      <c r="POF74" s="269"/>
      <c r="POG74" s="269"/>
      <c r="POH74" s="269"/>
      <c r="POI74" s="269"/>
      <c r="POJ74" s="269"/>
      <c r="POK74" s="270"/>
      <c r="POL74" s="269"/>
      <c r="POM74" s="269"/>
      <c r="PON74" s="269"/>
      <c r="POO74" s="269"/>
      <c r="POP74" s="269"/>
      <c r="POQ74" s="270"/>
      <c r="POR74" s="269"/>
      <c r="POS74" s="269"/>
      <c r="POT74" s="269"/>
      <c r="POU74" s="269"/>
      <c r="POV74" s="269"/>
      <c r="POW74" s="270"/>
      <c r="POX74" s="269"/>
      <c r="POY74" s="269"/>
      <c r="POZ74" s="269"/>
      <c r="PPA74" s="269"/>
      <c r="PPB74" s="269"/>
      <c r="PPC74" s="270"/>
      <c r="PPD74" s="269"/>
      <c r="PPE74" s="269"/>
      <c r="PPF74" s="269"/>
      <c r="PPG74" s="269"/>
      <c r="PPH74" s="269"/>
      <c r="PPI74" s="270"/>
      <c r="PPJ74" s="269"/>
      <c r="PPK74" s="269"/>
      <c r="PPL74" s="269"/>
      <c r="PPM74" s="269"/>
      <c r="PPN74" s="269"/>
      <c r="PPO74" s="270"/>
      <c r="PPP74" s="269"/>
      <c r="PPQ74" s="269"/>
      <c r="PPR74" s="269"/>
      <c r="PPS74" s="269"/>
      <c r="PPT74" s="269"/>
      <c r="PPU74" s="270"/>
      <c r="PPV74" s="269"/>
      <c r="PPW74" s="269"/>
      <c r="PPX74" s="269"/>
      <c r="PPY74" s="269"/>
      <c r="PPZ74" s="269"/>
      <c r="PQA74" s="270"/>
      <c r="PQB74" s="269"/>
      <c r="PQC74" s="269"/>
      <c r="PQD74" s="269"/>
      <c r="PQE74" s="269"/>
      <c r="PQF74" s="269"/>
      <c r="PQG74" s="270"/>
      <c r="PQH74" s="269"/>
      <c r="PQI74" s="269"/>
      <c r="PQJ74" s="269"/>
      <c r="PQK74" s="269"/>
      <c r="PQL74" s="269"/>
      <c r="PQM74" s="270"/>
      <c r="PQN74" s="269"/>
      <c r="PQO74" s="269"/>
      <c r="PQP74" s="269"/>
      <c r="PQQ74" s="269"/>
      <c r="PQR74" s="269"/>
      <c r="PQS74" s="270"/>
      <c r="PQT74" s="269"/>
      <c r="PQU74" s="269"/>
      <c r="PQV74" s="269"/>
      <c r="PQW74" s="269"/>
      <c r="PQX74" s="269"/>
      <c r="PQY74" s="270"/>
      <c r="PQZ74" s="269"/>
      <c r="PRA74" s="269"/>
      <c r="PRB74" s="269"/>
      <c r="PRC74" s="269"/>
      <c r="PRD74" s="269"/>
      <c r="PRE74" s="270"/>
      <c r="PRF74" s="269"/>
      <c r="PRG74" s="269"/>
      <c r="PRH74" s="269"/>
      <c r="PRI74" s="269"/>
      <c r="PRJ74" s="269"/>
      <c r="PRK74" s="270"/>
      <c r="PRL74" s="269"/>
      <c r="PRM74" s="269"/>
      <c r="PRN74" s="269"/>
      <c r="PRO74" s="269"/>
      <c r="PRP74" s="269"/>
      <c r="PRQ74" s="270"/>
      <c r="PRR74" s="269"/>
      <c r="PRS74" s="269"/>
      <c r="PRT74" s="269"/>
      <c r="PRU74" s="269"/>
      <c r="PRV74" s="269"/>
      <c r="PRW74" s="270"/>
      <c r="PRX74" s="269"/>
      <c r="PRY74" s="269"/>
      <c r="PRZ74" s="269"/>
      <c r="PSA74" s="269"/>
      <c r="PSB74" s="269"/>
      <c r="PSC74" s="270"/>
      <c r="PSD74" s="269"/>
      <c r="PSE74" s="269"/>
      <c r="PSF74" s="269"/>
      <c r="PSG74" s="269"/>
      <c r="PSH74" s="269"/>
      <c r="PSI74" s="270"/>
      <c r="PSJ74" s="269"/>
      <c r="PSK74" s="269"/>
      <c r="PSL74" s="269"/>
      <c r="PSM74" s="269"/>
      <c r="PSN74" s="269"/>
      <c r="PSO74" s="270"/>
      <c r="PSP74" s="269"/>
      <c r="PSQ74" s="269"/>
      <c r="PSR74" s="269"/>
      <c r="PSS74" s="269"/>
      <c r="PST74" s="269"/>
      <c r="PSU74" s="270"/>
      <c r="PSV74" s="269"/>
      <c r="PSW74" s="269"/>
      <c r="PSX74" s="269"/>
      <c r="PSY74" s="269"/>
      <c r="PSZ74" s="269"/>
      <c r="PTA74" s="270"/>
      <c r="PTB74" s="269"/>
      <c r="PTC74" s="269"/>
      <c r="PTD74" s="269"/>
      <c r="PTE74" s="269"/>
      <c r="PTF74" s="269"/>
      <c r="PTG74" s="270"/>
      <c r="PTH74" s="269"/>
      <c r="PTI74" s="269"/>
      <c r="PTJ74" s="269"/>
      <c r="PTK74" s="269"/>
      <c r="PTL74" s="269"/>
      <c r="PTM74" s="270"/>
      <c r="PTN74" s="269"/>
      <c r="PTO74" s="269"/>
      <c r="PTP74" s="269"/>
      <c r="PTQ74" s="269"/>
      <c r="PTR74" s="269"/>
      <c r="PTS74" s="270"/>
      <c r="PTT74" s="269"/>
      <c r="PTU74" s="269"/>
      <c r="PTV74" s="269"/>
      <c r="PTW74" s="269"/>
      <c r="PTX74" s="269"/>
      <c r="PTY74" s="270"/>
      <c r="PTZ74" s="269"/>
      <c r="PUA74" s="269"/>
      <c r="PUB74" s="269"/>
      <c r="PUC74" s="269"/>
      <c r="PUD74" s="269"/>
      <c r="PUE74" s="270"/>
      <c r="PUF74" s="269"/>
      <c r="PUG74" s="269"/>
      <c r="PUH74" s="269"/>
      <c r="PUI74" s="269"/>
      <c r="PUJ74" s="269"/>
      <c r="PUK74" s="270"/>
      <c r="PUL74" s="269"/>
      <c r="PUM74" s="269"/>
      <c r="PUN74" s="269"/>
      <c r="PUO74" s="269"/>
      <c r="PUP74" s="269"/>
      <c r="PUQ74" s="270"/>
      <c r="PUR74" s="269"/>
      <c r="PUS74" s="269"/>
      <c r="PUT74" s="269"/>
      <c r="PUU74" s="269"/>
      <c r="PUV74" s="269"/>
      <c r="PUW74" s="270"/>
      <c r="PUX74" s="269"/>
      <c r="PUY74" s="269"/>
      <c r="PUZ74" s="269"/>
      <c r="PVA74" s="269"/>
      <c r="PVB74" s="269"/>
      <c r="PVC74" s="270"/>
      <c r="PVD74" s="269"/>
      <c r="PVE74" s="269"/>
      <c r="PVF74" s="269"/>
      <c r="PVG74" s="269"/>
      <c r="PVH74" s="269"/>
      <c r="PVI74" s="270"/>
      <c r="PVJ74" s="269"/>
      <c r="PVK74" s="269"/>
      <c r="PVL74" s="269"/>
      <c r="PVM74" s="269"/>
      <c r="PVN74" s="269"/>
      <c r="PVO74" s="270"/>
      <c r="PVP74" s="269"/>
      <c r="PVQ74" s="269"/>
      <c r="PVR74" s="269"/>
      <c r="PVS74" s="269"/>
      <c r="PVT74" s="269"/>
      <c r="PVU74" s="270"/>
      <c r="PVV74" s="269"/>
      <c r="PVW74" s="269"/>
      <c r="PVX74" s="269"/>
      <c r="PVY74" s="269"/>
      <c r="PVZ74" s="269"/>
      <c r="PWA74" s="270"/>
      <c r="PWB74" s="269"/>
      <c r="PWC74" s="269"/>
      <c r="PWD74" s="269"/>
      <c r="PWE74" s="269"/>
      <c r="PWF74" s="269"/>
      <c r="PWG74" s="270"/>
      <c r="PWH74" s="269"/>
      <c r="PWI74" s="269"/>
      <c r="PWJ74" s="269"/>
      <c r="PWK74" s="269"/>
      <c r="PWL74" s="269"/>
      <c r="PWM74" s="270"/>
      <c r="PWN74" s="269"/>
      <c r="PWO74" s="269"/>
      <c r="PWP74" s="269"/>
      <c r="PWQ74" s="269"/>
      <c r="PWR74" s="269"/>
      <c r="PWS74" s="270"/>
      <c r="PWT74" s="269"/>
      <c r="PWU74" s="269"/>
      <c r="PWV74" s="269"/>
      <c r="PWW74" s="269"/>
      <c r="PWX74" s="269"/>
      <c r="PWY74" s="270"/>
      <c r="PWZ74" s="269"/>
      <c r="PXA74" s="269"/>
      <c r="PXB74" s="269"/>
      <c r="PXC74" s="269"/>
      <c r="PXD74" s="269"/>
      <c r="PXE74" s="270"/>
      <c r="PXF74" s="269"/>
      <c r="PXG74" s="269"/>
      <c r="PXH74" s="269"/>
      <c r="PXI74" s="269"/>
      <c r="PXJ74" s="269"/>
      <c r="PXK74" s="270"/>
      <c r="PXL74" s="269"/>
      <c r="PXM74" s="269"/>
      <c r="PXN74" s="269"/>
      <c r="PXO74" s="269"/>
      <c r="PXP74" s="269"/>
      <c r="PXQ74" s="270"/>
      <c r="PXR74" s="269"/>
      <c r="PXS74" s="269"/>
      <c r="PXT74" s="269"/>
      <c r="PXU74" s="269"/>
      <c r="PXV74" s="269"/>
      <c r="PXW74" s="270"/>
      <c r="PXX74" s="269"/>
      <c r="PXY74" s="269"/>
      <c r="PXZ74" s="269"/>
      <c r="PYA74" s="269"/>
      <c r="PYB74" s="269"/>
      <c r="PYC74" s="270"/>
      <c r="PYD74" s="269"/>
      <c r="PYE74" s="269"/>
      <c r="PYF74" s="269"/>
      <c r="PYG74" s="269"/>
      <c r="PYH74" s="269"/>
      <c r="PYI74" s="270"/>
      <c r="PYJ74" s="269"/>
      <c r="PYK74" s="269"/>
      <c r="PYL74" s="269"/>
      <c r="PYM74" s="269"/>
      <c r="PYN74" s="269"/>
      <c r="PYO74" s="270"/>
      <c r="PYP74" s="269"/>
      <c r="PYQ74" s="269"/>
      <c r="PYR74" s="269"/>
      <c r="PYS74" s="269"/>
      <c r="PYT74" s="269"/>
      <c r="PYU74" s="270"/>
      <c r="PYV74" s="269"/>
      <c r="PYW74" s="269"/>
      <c r="PYX74" s="269"/>
      <c r="PYY74" s="269"/>
      <c r="PYZ74" s="269"/>
      <c r="PZA74" s="270"/>
      <c r="PZB74" s="269"/>
      <c r="PZC74" s="269"/>
      <c r="PZD74" s="269"/>
      <c r="PZE74" s="269"/>
      <c r="PZF74" s="269"/>
      <c r="PZG74" s="270"/>
      <c r="PZH74" s="269"/>
      <c r="PZI74" s="269"/>
      <c r="PZJ74" s="269"/>
      <c r="PZK74" s="269"/>
      <c r="PZL74" s="269"/>
      <c r="PZM74" s="270"/>
      <c r="PZN74" s="269"/>
      <c r="PZO74" s="269"/>
      <c r="PZP74" s="269"/>
      <c r="PZQ74" s="269"/>
      <c r="PZR74" s="269"/>
      <c r="PZS74" s="270"/>
      <c r="PZT74" s="269"/>
      <c r="PZU74" s="269"/>
      <c r="PZV74" s="269"/>
      <c r="PZW74" s="269"/>
      <c r="PZX74" s="269"/>
      <c r="PZY74" s="270"/>
      <c r="PZZ74" s="269"/>
      <c r="QAA74" s="269"/>
      <c r="QAB74" s="269"/>
      <c r="QAC74" s="269"/>
      <c r="QAD74" s="269"/>
      <c r="QAE74" s="270"/>
      <c r="QAF74" s="269"/>
      <c r="QAG74" s="269"/>
      <c r="QAH74" s="269"/>
      <c r="QAI74" s="269"/>
      <c r="QAJ74" s="269"/>
      <c r="QAK74" s="270"/>
      <c r="QAL74" s="269"/>
      <c r="QAM74" s="269"/>
      <c r="QAN74" s="269"/>
      <c r="QAO74" s="269"/>
      <c r="QAP74" s="269"/>
      <c r="QAQ74" s="270"/>
      <c r="QAR74" s="269"/>
      <c r="QAS74" s="269"/>
      <c r="QAT74" s="269"/>
      <c r="QAU74" s="269"/>
      <c r="QAV74" s="269"/>
      <c r="QAW74" s="270"/>
      <c r="QAX74" s="269"/>
      <c r="QAY74" s="269"/>
      <c r="QAZ74" s="269"/>
      <c r="QBA74" s="269"/>
      <c r="QBB74" s="269"/>
      <c r="QBC74" s="270"/>
      <c r="QBD74" s="269"/>
      <c r="QBE74" s="269"/>
      <c r="QBF74" s="269"/>
      <c r="QBG74" s="269"/>
      <c r="QBH74" s="269"/>
      <c r="QBI74" s="270"/>
      <c r="QBJ74" s="269"/>
      <c r="QBK74" s="269"/>
      <c r="QBL74" s="269"/>
      <c r="QBM74" s="269"/>
      <c r="QBN74" s="269"/>
      <c r="QBO74" s="270"/>
      <c r="QBP74" s="269"/>
      <c r="QBQ74" s="269"/>
      <c r="QBR74" s="269"/>
      <c r="QBS74" s="269"/>
      <c r="QBT74" s="269"/>
      <c r="QBU74" s="270"/>
      <c r="QBV74" s="269"/>
      <c r="QBW74" s="269"/>
      <c r="QBX74" s="269"/>
      <c r="QBY74" s="269"/>
      <c r="QBZ74" s="269"/>
      <c r="QCA74" s="270"/>
      <c r="QCB74" s="269"/>
      <c r="QCC74" s="269"/>
      <c r="QCD74" s="269"/>
      <c r="QCE74" s="269"/>
      <c r="QCF74" s="269"/>
      <c r="QCG74" s="270"/>
      <c r="QCH74" s="269"/>
      <c r="QCI74" s="269"/>
      <c r="QCJ74" s="269"/>
      <c r="QCK74" s="269"/>
      <c r="QCL74" s="269"/>
      <c r="QCM74" s="270"/>
      <c r="QCN74" s="269"/>
      <c r="QCO74" s="269"/>
      <c r="QCP74" s="269"/>
      <c r="QCQ74" s="269"/>
      <c r="QCR74" s="269"/>
      <c r="QCS74" s="270"/>
      <c r="QCT74" s="269"/>
      <c r="QCU74" s="269"/>
      <c r="QCV74" s="269"/>
      <c r="QCW74" s="269"/>
      <c r="QCX74" s="269"/>
      <c r="QCY74" s="270"/>
      <c r="QCZ74" s="269"/>
      <c r="QDA74" s="269"/>
      <c r="QDB74" s="269"/>
      <c r="QDC74" s="269"/>
      <c r="QDD74" s="269"/>
      <c r="QDE74" s="270"/>
      <c r="QDF74" s="269"/>
      <c r="QDG74" s="269"/>
      <c r="QDH74" s="269"/>
      <c r="QDI74" s="269"/>
      <c r="QDJ74" s="269"/>
      <c r="QDK74" s="270"/>
      <c r="QDL74" s="269"/>
      <c r="QDM74" s="269"/>
      <c r="QDN74" s="269"/>
      <c r="QDO74" s="269"/>
      <c r="QDP74" s="269"/>
      <c r="QDQ74" s="270"/>
      <c r="QDR74" s="269"/>
      <c r="QDS74" s="269"/>
      <c r="QDT74" s="269"/>
      <c r="QDU74" s="269"/>
      <c r="QDV74" s="269"/>
      <c r="QDW74" s="270"/>
      <c r="QDX74" s="269"/>
      <c r="QDY74" s="269"/>
      <c r="QDZ74" s="269"/>
      <c r="QEA74" s="269"/>
      <c r="QEB74" s="269"/>
      <c r="QEC74" s="270"/>
      <c r="QED74" s="269"/>
      <c r="QEE74" s="269"/>
      <c r="QEF74" s="269"/>
      <c r="QEG74" s="269"/>
      <c r="QEH74" s="269"/>
      <c r="QEI74" s="270"/>
      <c r="QEJ74" s="269"/>
      <c r="QEK74" s="269"/>
      <c r="QEL74" s="269"/>
      <c r="QEM74" s="269"/>
      <c r="QEN74" s="269"/>
      <c r="QEO74" s="270"/>
      <c r="QEP74" s="269"/>
      <c r="QEQ74" s="269"/>
      <c r="QER74" s="269"/>
      <c r="QES74" s="269"/>
      <c r="QET74" s="269"/>
      <c r="QEU74" s="270"/>
      <c r="QEV74" s="269"/>
      <c r="QEW74" s="269"/>
      <c r="QEX74" s="269"/>
      <c r="QEY74" s="269"/>
      <c r="QEZ74" s="269"/>
      <c r="QFA74" s="270"/>
      <c r="QFB74" s="269"/>
      <c r="QFC74" s="269"/>
      <c r="QFD74" s="269"/>
      <c r="QFE74" s="269"/>
      <c r="QFF74" s="269"/>
      <c r="QFG74" s="270"/>
      <c r="QFH74" s="269"/>
      <c r="QFI74" s="269"/>
      <c r="QFJ74" s="269"/>
      <c r="QFK74" s="269"/>
      <c r="QFL74" s="269"/>
      <c r="QFM74" s="270"/>
      <c r="QFN74" s="269"/>
      <c r="QFO74" s="269"/>
      <c r="QFP74" s="269"/>
      <c r="QFQ74" s="269"/>
      <c r="QFR74" s="269"/>
      <c r="QFS74" s="270"/>
      <c r="QFT74" s="269"/>
      <c r="QFU74" s="269"/>
      <c r="QFV74" s="269"/>
      <c r="QFW74" s="269"/>
      <c r="QFX74" s="269"/>
      <c r="QFY74" s="270"/>
      <c r="QFZ74" s="269"/>
      <c r="QGA74" s="269"/>
      <c r="QGB74" s="269"/>
      <c r="QGC74" s="269"/>
      <c r="QGD74" s="269"/>
      <c r="QGE74" s="270"/>
      <c r="QGF74" s="269"/>
      <c r="QGG74" s="269"/>
      <c r="QGH74" s="269"/>
      <c r="QGI74" s="269"/>
      <c r="QGJ74" s="269"/>
      <c r="QGK74" s="270"/>
      <c r="QGL74" s="269"/>
      <c r="QGM74" s="269"/>
      <c r="QGN74" s="269"/>
      <c r="QGO74" s="269"/>
      <c r="QGP74" s="269"/>
      <c r="QGQ74" s="270"/>
      <c r="QGR74" s="269"/>
      <c r="QGS74" s="269"/>
      <c r="QGT74" s="269"/>
      <c r="QGU74" s="269"/>
      <c r="QGV74" s="269"/>
      <c r="QGW74" s="270"/>
      <c r="QGX74" s="269"/>
      <c r="QGY74" s="269"/>
      <c r="QGZ74" s="269"/>
      <c r="QHA74" s="269"/>
      <c r="QHB74" s="269"/>
      <c r="QHC74" s="270"/>
      <c r="QHD74" s="269"/>
      <c r="QHE74" s="269"/>
      <c r="QHF74" s="269"/>
      <c r="QHG74" s="269"/>
      <c r="QHH74" s="269"/>
      <c r="QHI74" s="270"/>
      <c r="QHJ74" s="269"/>
      <c r="QHK74" s="269"/>
      <c r="QHL74" s="269"/>
      <c r="QHM74" s="269"/>
      <c r="QHN74" s="269"/>
      <c r="QHO74" s="270"/>
      <c r="QHP74" s="269"/>
      <c r="QHQ74" s="269"/>
      <c r="QHR74" s="269"/>
      <c r="QHS74" s="269"/>
      <c r="QHT74" s="269"/>
      <c r="QHU74" s="270"/>
      <c r="QHV74" s="269"/>
      <c r="QHW74" s="269"/>
      <c r="QHX74" s="269"/>
      <c r="QHY74" s="269"/>
      <c r="QHZ74" s="269"/>
      <c r="QIA74" s="270"/>
      <c r="QIB74" s="269"/>
      <c r="QIC74" s="269"/>
      <c r="QID74" s="269"/>
      <c r="QIE74" s="269"/>
      <c r="QIF74" s="269"/>
      <c r="QIG74" s="270"/>
      <c r="QIH74" s="269"/>
      <c r="QII74" s="269"/>
      <c r="QIJ74" s="269"/>
      <c r="QIK74" s="269"/>
      <c r="QIL74" s="269"/>
      <c r="QIM74" s="270"/>
      <c r="QIN74" s="269"/>
      <c r="QIO74" s="269"/>
      <c r="QIP74" s="269"/>
      <c r="QIQ74" s="269"/>
      <c r="QIR74" s="269"/>
      <c r="QIS74" s="270"/>
      <c r="QIT74" s="269"/>
      <c r="QIU74" s="269"/>
      <c r="QIV74" s="269"/>
      <c r="QIW74" s="269"/>
      <c r="QIX74" s="269"/>
      <c r="QIY74" s="270"/>
      <c r="QIZ74" s="269"/>
      <c r="QJA74" s="269"/>
      <c r="QJB74" s="269"/>
      <c r="QJC74" s="269"/>
      <c r="QJD74" s="269"/>
      <c r="QJE74" s="270"/>
      <c r="QJF74" s="269"/>
      <c r="QJG74" s="269"/>
      <c r="QJH74" s="269"/>
      <c r="QJI74" s="269"/>
      <c r="QJJ74" s="269"/>
      <c r="QJK74" s="270"/>
      <c r="QJL74" s="269"/>
      <c r="QJM74" s="269"/>
      <c r="QJN74" s="269"/>
      <c r="QJO74" s="269"/>
      <c r="QJP74" s="269"/>
      <c r="QJQ74" s="270"/>
      <c r="QJR74" s="269"/>
      <c r="QJS74" s="269"/>
      <c r="QJT74" s="269"/>
      <c r="QJU74" s="269"/>
      <c r="QJV74" s="269"/>
      <c r="QJW74" s="270"/>
      <c r="QJX74" s="269"/>
      <c r="QJY74" s="269"/>
      <c r="QJZ74" s="269"/>
      <c r="QKA74" s="269"/>
      <c r="QKB74" s="269"/>
      <c r="QKC74" s="270"/>
      <c r="QKD74" s="269"/>
      <c r="QKE74" s="269"/>
      <c r="QKF74" s="269"/>
      <c r="QKG74" s="269"/>
      <c r="QKH74" s="269"/>
      <c r="QKI74" s="270"/>
      <c r="QKJ74" s="269"/>
      <c r="QKK74" s="269"/>
      <c r="QKL74" s="269"/>
      <c r="QKM74" s="269"/>
      <c r="QKN74" s="269"/>
      <c r="QKO74" s="270"/>
      <c r="QKP74" s="269"/>
      <c r="QKQ74" s="269"/>
      <c r="QKR74" s="269"/>
      <c r="QKS74" s="269"/>
      <c r="QKT74" s="269"/>
      <c r="QKU74" s="270"/>
      <c r="QKV74" s="269"/>
      <c r="QKW74" s="269"/>
      <c r="QKX74" s="269"/>
      <c r="QKY74" s="269"/>
      <c r="QKZ74" s="269"/>
      <c r="QLA74" s="270"/>
      <c r="QLB74" s="269"/>
      <c r="QLC74" s="269"/>
      <c r="QLD74" s="269"/>
      <c r="QLE74" s="269"/>
      <c r="QLF74" s="269"/>
      <c r="QLG74" s="270"/>
      <c r="QLH74" s="269"/>
      <c r="QLI74" s="269"/>
      <c r="QLJ74" s="269"/>
      <c r="QLK74" s="269"/>
      <c r="QLL74" s="269"/>
      <c r="QLM74" s="270"/>
      <c r="QLN74" s="269"/>
      <c r="QLO74" s="269"/>
      <c r="QLP74" s="269"/>
      <c r="QLQ74" s="269"/>
      <c r="QLR74" s="269"/>
      <c r="QLS74" s="270"/>
      <c r="QLT74" s="269"/>
      <c r="QLU74" s="269"/>
      <c r="QLV74" s="269"/>
      <c r="QLW74" s="269"/>
      <c r="QLX74" s="269"/>
      <c r="QLY74" s="270"/>
      <c r="QLZ74" s="269"/>
      <c r="QMA74" s="269"/>
      <c r="QMB74" s="269"/>
      <c r="QMC74" s="269"/>
      <c r="QMD74" s="269"/>
      <c r="QME74" s="270"/>
      <c r="QMF74" s="269"/>
      <c r="QMG74" s="269"/>
      <c r="QMH74" s="269"/>
      <c r="QMI74" s="269"/>
      <c r="QMJ74" s="269"/>
      <c r="QMK74" s="270"/>
      <c r="QML74" s="269"/>
      <c r="QMM74" s="269"/>
      <c r="QMN74" s="269"/>
      <c r="QMO74" s="269"/>
      <c r="QMP74" s="269"/>
      <c r="QMQ74" s="270"/>
      <c r="QMR74" s="269"/>
      <c r="QMS74" s="269"/>
      <c r="QMT74" s="269"/>
      <c r="QMU74" s="269"/>
      <c r="QMV74" s="269"/>
      <c r="QMW74" s="270"/>
      <c r="QMX74" s="269"/>
      <c r="QMY74" s="269"/>
      <c r="QMZ74" s="269"/>
      <c r="QNA74" s="269"/>
      <c r="QNB74" s="269"/>
      <c r="QNC74" s="270"/>
      <c r="QND74" s="269"/>
      <c r="QNE74" s="269"/>
      <c r="QNF74" s="269"/>
      <c r="QNG74" s="269"/>
      <c r="QNH74" s="269"/>
      <c r="QNI74" s="270"/>
      <c r="QNJ74" s="269"/>
      <c r="QNK74" s="269"/>
      <c r="QNL74" s="269"/>
      <c r="QNM74" s="269"/>
      <c r="QNN74" s="269"/>
      <c r="QNO74" s="270"/>
      <c r="QNP74" s="269"/>
      <c r="QNQ74" s="269"/>
      <c r="QNR74" s="269"/>
      <c r="QNS74" s="269"/>
      <c r="QNT74" s="269"/>
      <c r="QNU74" s="270"/>
      <c r="QNV74" s="269"/>
      <c r="QNW74" s="269"/>
      <c r="QNX74" s="269"/>
      <c r="QNY74" s="269"/>
      <c r="QNZ74" s="269"/>
      <c r="QOA74" s="270"/>
      <c r="QOB74" s="269"/>
      <c r="QOC74" s="269"/>
      <c r="QOD74" s="269"/>
      <c r="QOE74" s="269"/>
      <c r="QOF74" s="269"/>
      <c r="QOG74" s="270"/>
      <c r="QOH74" s="269"/>
      <c r="QOI74" s="269"/>
      <c r="QOJ74" s="269"/>
      <c r="QOK74" s="269"/>
      <c r="QOL74" s="269"/>
      <c r="QOM74" s="270"/>
      <c r="QON74" s="269"/>
      <c r="QOO74" s="269"/>
      <c r="QOP74" s="269"/>
      <c r="QOQ74" s="269"/>
      <c r="QOR74" s="269"/>
      <c r="QOS74" s="270"/>
      <c r="QOT74" s="269"/>
      <c r="QOU74" s="269"/>
      <c r="QOV74" s="269"/>
      <c r="QOW74" s="269"/>
      <c r="QOX74" s="269"/>
      <c r="QOY74" s="270"/>
      <c r="QOZ74" s="269"/>
      <c r="QPA74" s="269"/>
      <c r="QPB74" s="269"/>
      <c r="QPC74" s="269"/>
      <c r="QPD74" s="269"/>
      <c r="QPE74" s="270"/>
      <c r="QPF74" s="269"/>
      <c r="QPG74" s="269"/>
      <c r="QPH74" s="269"/>
      <c r="QPI74" s="269"/>
      <c r="QPJ74" s="269"/>
      <c r="QPK74" s="270"/>
      <c r="QPL74" s="269"/>
      <c r="QPM74" s="269"/>
      <c r="QPN74" s="269"/>
      <c r="QPO74" s="269"/>
      <c r="QPP74" s="269"/>
      <c r="QPQ74" s="270"/>
      <c r="QPR74" s="269"/>
      <c r="QPS74" s="269"/>
      <c r="QPT74" s="269"/>
      <c r="QPU74" s="269"/>
      <c r="QPV74" s="269"/>
      <c r="QPW74" s="270"/>
      <c r="QPX74" s="269"/>
      <c r="QPY74" s="269"/>
      <c r="QPZ74" s="269"/>
      <c r="QQA74" s="269"/>
      <c r="QQB74" s="269"/>
      <c r="QQC74" s="270"/>
      <c r="QQD74" s="269"/>
      <c r="QQE74" s="269"/>
      <c r="QQF74" s="269"/>
      <c r="QQG74" s="269"/>
      <c r="QQH74" s="269"/>
      <c r="QQI74" s="270"/>
      <c r="QQJ74" s="269"/>
      <c r="QQK74" s="269"/>
      <c r="QQL74" s="269"/>
      <c r="QQM74" s="269"/>
      <c r="QQN74" s="269"/>
      <c r="QQO74" s="270"/>
      <c r="QQP74" s="269"/>
      <c r="QQQ74" s="269"/>
      <c r="QQR74" s="269"/>
      <c r="QQS74" s="269"/>
      <c r="QQT74" s="269"/>
      <c r="QQU74" s="270"/>
      <c r="QQV74" s="269"/>
      <c r="QQW74" s="269"/>
      <c r="QQX74" s="269"/>
      <c r="QQY74" s="269"/>
      <c r="QQZ74" s="269"/>
      <c r="QRA74" s="270"/>
      <c r="QRB74" s="269"/>
      <c r="QRC74" s="269"/>
      <c r="QRD74" s="269"/>
      <c r="QRE74" s="269"/>
      <c r="QRF74" s="269"/>
      <c r="QRG74" s="270"/>
      <c r="QRH74" s="269"/>
      <c r="QRI74" s="269"/>
      <c r="QRJ74" s="269"/>
      <c r="QRK74" s="269"/>
      <c r="QRL74" s="269"/>
      <c r="QRM74" s="270"/>
      <c r="QRN74" s="269"/>
      <c r="QRO74" s="269"/>
      <c r="QRP74" s="269"/>
      <c r="QRQ74" s="269"/>
      <c r="QRR74" s="269"/>
      <c r="QRS74" s="270"/>
      <c r="QRT74" s="269"/>
      <c r="QRU74" s="269"/>
      <c r="QRV74" s="269"/>
      <c r="QRW74" s="269"/>
      <c r="QRX74" s="269"/>
      <c r="QRY74" s="270"/>
      <c r="QRZ74" s="269"/>
      <c r="QSA74" s="269"/>
      <c r="QSB74" s="269"/>
      <c r="QSC74" s="269"/>
      <c r="QSD74" s="269"/>
      <c r="QSE74" s="270"/>
      <c r="QSF74" s="269"/>
      <c r="QSG74" s="269"/>
      <c r="QSH74" s="269"/>
      <c r="QSI74" s="269"/>
      <c r="QSJ74" s="269"/>
      <c r="QSK74" s="270"/>
      <c r="QSL74" s="269"/>
      <c r="QSM74" s="269"/>
      <c r="QSN74" s="269"/>
      <c r="QSO74" s="269"/>
      <c r="QSP74" s="269"/>
      <c r="QSQ74" s="270"/>
      <c r="QSR74" s="269"/>
      <c r="QSS74" s="269"/>
      <c r="QST74" s="269"/>
      <c r="QSU74" s="269"/>
      <c r="QSV74" s="269"/>
      <c r="QSW74" s="270"/>
      <c r="QSX74" s="269"/>
      <c r="QSY74" s="269"/>
      <c r="QSZ74" s="269"/>
      <c r="QTA74" s="269"/>
      <c r="QTB74" s="269"/>
      <c r="QTC74" s="270"/>
      <c r="QTD74" s="269"/>
      <c r="QTE74" s="269"/>
      <c r="QTF74" s="269"/>
      <c r="QTG74" s="269"/>
      <c r="QTH74" s="269"/>
      <c r="QTI74" s="270"/>
      <c r="QTJ74" s="269"/>
      <c r="QTK74" s="269"/>
      <c r="QTL74" s="269"/>
      <c r="QTM74" s="269"/>
      <c r="QTN74" s="269"/>
      <c r="QTO74" s="270"/>
      <c r="QTP74" s="269"/>
      <c r="QTQ74" s="269"/>
      <c r="QTR74" s="269"/>
      <c r="QTS74" s="269"/>
      <c r="QTT74" s="269"/>
      <c r="QTU74" s="270"/>
      <c r="QTV74" s="269"/>
      <c r="QTW74" s="269"/>
      <c r="QTX74" s="269"/>
      <c r="QTY74" s="269"/>
      <c r="QTZ74" s="269"/>
      <c r="QUA74" s="270"/>
      <c r="QUB74" s="269"/>
      <c r="QUC74" s="269"/>
      <c r="QUD74" s="269"/>
      <c r="QUE74" s="269"/>
      <c r="QUF74" s="269"/>
      <c r="QUG74" s="270"/>
      <c r="QUH74" s="269"/>
      <c r="QUI74" s="269"/>
      <c r="QUJ74" s="269"/>
      <c r="QUK74" s="269"/>
      <c r="QUL74" s="269"/>
      <c r="QUM74" s="270"/>
      <c r="QUN74" s="269"/>
      <c r="QUO74" s="269"/>
      <c r="QUP74" s="269"/>
      <c r="QUQ74" s="269"/>
      <c r="QUR74" s="269"/>
      <c r="QUS74" s="270"/>
      <c r="QUT74" s="269"/>
      <c r="QUU74" s="269"/>
      <c r="QUV74" s="269"/>
      <c r="QUW74" s="269"/>
      <c r="QUX74" s="269"/>
      <c r="QUY74" s="270"/>
      <c r="QUZ74" s="269"/>
      <c r="QVA74" s="269"/>
      <c r="QVB74" s="269"/>
      <c r="QVC74" s="269"/>
      <c r="QVD74" s="269"/>
      <c r="QVE74" s="270"/>
      <c r="QVF74" s="269"/>
      <c r="QVG74" s="269"/>
      <c r="QVH74" s="269"/>
      <c r="QVI74" s="269"/>
      <c r="QVJ74" s="269"/>
      <c r="QVK74" s="270"/>
      <c r="QVL74" s="269"/>
      <c r="QVM74" s="269"/>
      <c r="QVN74" s="269"/>
      <c r="QVO74" s="269"/>
      <c r="QVP74" s="269"/>
      <c r="QVQ74" s="270"/>
      <c r="QVR74" s="269"/>
      <c r="QVS74" s="269"/>
      <c r="QVT74" s="269"/>
      <c r="QVU74" s="269"/>
      <c r="QVV74" s="269"/>
      <c r="QVW74" s="270"/>
      <c r="QVX74" s="269"/>
      <c r="QVY74" s="269"/>
      <c r="QVZ74" s="269"/>
      <c r="QWA74" s="269"/>
      <c r="QWB74" s="269"/>
      <c r="QWC74" s="270"/>
      <c r="QWD74" s="269"/>
      <c r="QWE74" s="269"/>
      <c r="QWF74" s="269"/>
      <c r="QWG74" s="269"/>
      <c r="QWH74" s="269"/>
      <c r="QWI74" s="270"/>
      <c r="QWJ74" s="269"/>
      <c r="QWK74" s="269"/>
      <c r="QWL74" s="269"/>
      <c r="QWM74" s="269"/>
      <c r="QWN74" s="269"/>
      <c r="QWO74" s="270"/>
      <c r="QWP74" s="269"/>
      <c r="QWQ74" s="269"/>
      <c r="QWR74" s="269"/>
      <c r="QWS74" s="269"/>
      <c r="QWT74" s="269"/>
      <c r="QWU74" s="270"/>
      <c r="QWV74" s="269"/>
      <c r="QWW74" s="269"/>
      <c r="QWX74" s="269"/>
      <c r="QWY74" s="269"/>
      <c r="QWZ74" s="269"/>
      <c r="QXA74" s="270"/>
      <c r="QXB74" s="269"/>
      <c r="QXC74" s="269"/>
      <c r="QXD74" s="269"/>
      <c r="QXE74" s="269"/>
      <c r="QXF74" s="269"/>
      <c r="QXG74" s="270"/>
      <c r="QXH74" s="269"/>
      <c r="QXI74" s="269"/>
      <c r="QXJ74" s="269"/>
      <c r="QXK74" s="269"/>
      <c r="QXL74" s="269"/>
      <c r="QXM74" s="270"/>
      <c r="QXN74" s="269"/>
      <c r="QXO74" s="269"/>
      <c r="QXP74" s="269"/>
      <c r="QXQ74" s="269"/>
      <c r="QXR74" s="269"/>
      <c r="QXS74" s="270"/>
      <c r="QXT74" s="269"/>
      <c r="QXU74" s="269"/>
      <c r="QXV74" s="269"/>
      <c r="QXW74" s="269"/>
      <c r="QXX74" s="269"/>
      <c r="QXY74" s="270"/>
      <c r="QXZ74" s="269"/>
      <c r="QYA74" s="269"/>
      <c r="QYB74" s="269"/>
      <c r="QYC74" s="269"/>
      <c r="QYD74" s="269"/>
      <c r="QYE74" s="270"/>
      <c r="QYF74" s="269"/>
      <c r="QYG74" s="269"/>
      <c r="QYH74" s="269"/>
      <c r="QYI74" s="269"/>
      <c r="QYJ74" s="269"/>
      <c r="QYK74" s="270"/>
      <c r="QYL74" s="269"/>
      <c r="QYM74" s="269"/>
      <c r="QYN74" s="269"/>
      <c r="QYO74" s="269"/>
      <c r="QYP74" s="269"/>
      <c r="QYQ74" s="270"/>
      <c r="QYR74" s="269"/>
      <c r="QYS74" s="269"/>
      <c r="QYT74" s="269"/>
      <c r="QYU74" s="269"/>
      <c r="QYV74" s="269"/>
      <c r="QYW74" s="270"/>
      <c r="QYX74" s="269"/>
      <c r="QYY74" s="269"/>
      <c r="QYZ74" s="269"/>
      <c r="QZA74" s="269"/>
      <c r="QZB74" s="269"/>
      <c r="QZC74" s="270"/>
      <c r="QZD74" s="269"/>
      <c r="QZE74" s="269"/>
      <c r="QZF74" s="269"/>
      <c r="QZG74" s="269"/>
      <c r="QZH74" s="269"/>
      <c r="QZI74" s="270"/>
      <c r="QZJ74" s="269"/>
      <c r="QZK74" s="269"/>
      <c r="QZL74" s="269"/>
      <c r="QZM74" s="269"/>
      <c r="QZN74" s="269"/>
      <c r="QZO74" s="270"/>
      <c r="QZP74" s="269"/>
      <c r="QZQ74" s="269"/>
      <c r="QZR74" s="269"/>
      <c r="QZS74" s="269"/>
      <c r="QZT74" s="269"/>
      <c r="QZU74" s="270"/>
      <c r="QZV74" s="269"/>
      <c r="QZW74" s="269"/>
      <c r="QZX74" s="269"/>
      <c r="QZY74" s="269"/>
      <c r="QZZ74" s="269"/>
      <c r="RAA74" s="270"/>
      <c r="RAB74" s="269"/>
      <c r="RAC74" s="269"/>
      <c r="RAD74" s="269"/>
      <c r="RAE74" s="269"/>
      <c r="RAF74" s="269"/>
      <c r="RAG74" s="270"/>
      <c r="RAH74" s="269"/>
      <c r="RAI74" s="269"/>
      <c r="RAJ74" s="269"/>
      <c r="RAK74" s="269"/>
      <c r="RAL74" s="269"/>
      <c r="RAM74" s="270"/>
      <c r="RAN74" s="269"/>
      <c r="RAO74" s="269"/>
      <c r="RAP74" s="269"/>
      <c r="RAQ74" s="269"/>
      <c r="RAR74" s="269"/>
      <c r="RAS74" s="270"/>
      <c r="RAT74" s="269"/>
      <c r="RAU74" s="269"/>
      <c r="RAV74" s="269"/>
      <c r="RAW74" s="269"/>
      <c r="RAX74" s="269"/>
      <c r="RAY74" s="270"/>
      <c r="RAZ74" s="269"/>
      <c r="RBA74" s="269"/>
      <c r="RBB74" s="269"/>
      <c r="RBC74" s="269"/>
      <c r="RBD74" s="269"/>
      <c r="RBE74" s="270"/>
      <c r="RBF74" s="269"/>
      <c r="RBG74" s="269"/>
      <c r="RBH74" s="269"/>
      <c r="RBI74" s="269"/>
      <c r="RBJ74" s="269"/>
      <c r="RBK74" s="270"/>
      <c r="RBL74" s="269"/>
      <c r="RBM74" s="269"/>
      <c r="RBN74" s="269"/>
      <c r="RBO74" s="269"/>
      <c r="RBP74" s="269"/>
      <c r="RBQ74" s="270"/>
      <c r="RBR74" s="269"/>
      <c r="RBS74" s="269"/>
      <c r="RBT74" s="269"/>
      <c r="RBU74" s="269"/>
      <c r="RBV74" s="269"/>
      <c r="RBW74" s="270"/>
      <c r="RBX74" s="269"/>
      <c r="RBY74" s="269"/>
      <c r="RBZ74" s="269"/>
      <c r="RCA74" s="269"/>
      <c r="RCB74" s="269"/>
      <c r="RCC74" s="270"/>
      <c r="RCD74" s="269"/>
      <c r="RCE74" s="269"/>
      <c r="RCF74" s="269"/>
      <c r="RCG74" s="269"/>
      <c r="RCH74" s="269"/>
      <c r="RCI74" s="270"/>
      <c r="RCJ74" s="269"/>
      <c r="RCK74" s="269"/>
      <c r="RCL74" s="269"/>
      <c r="RCM74" s="269"/>
      <c r="RCN74" s="269"/>
      <c r="RCO74" s="270"/>
      <c r="RCP74" s="269"/>
      <c r="RCQ74" s="269"/>
      <c r="RCR74" s="269"/>
      <c r="RCS74" s="269"/>
      <c r="RCT74" s="269"/>
      <c r="RCU74" s="270"/>
      <c r="RCV74" s="269"/>
      <c r="RCW74" s="269"/>
      <c r="RCX74" s="269"/>
      <c r="RCY74" s="269"/>
      <c r="RCZ74" s="269"/>
      <c r="RDA74" s="270"/>
      <c r="RDB74" s="269"/>
      <c r="RDC74" s="269"/>
      <c r="RDD74" s="269"/>
      <c r="RDE74" s="269"/>
      <c r="RDF74" s="269"/>
      <c r="RDG74" s="270"/>
      <c r="RDH74" s="269"/>
      <c r="RDI74" s="269"/>
      <c r="RDJ74" s="269"/>
      <c r="RDK74" s="269"/>
      <c r="RDL74" s="269"/>
      <c r="RDM74" s="270"/>
      <c r="RDN74" s="269"/>
      <c r="RDO74" s="269"/>
      <c r="RDP74" s="269"/>
      <c r="RDQ74" s="269"/>
      <c r="RDR74" s="269"/>
      <c r="RDS74" s="270"/>
      <c r="RDT74" s="269"/>
      <c r="RDU74" s="269"/>
      <c r="RDV74" s="269"/>
      <c r="RDW74" s="269"/>
      <c r="RDX74" s="269"/>
      <c r="RDY74" s="270"/>
      <c r="RDZ74" s="269"/>
      <c r="REA74" s="269"/>
      <c r="REB74" s="269"/>
      <c r="REC74" s="269"/>
      <c r="RED74" s="269"/>
      <c r="REE74" s="270"/>
      <c r="REF74" s="269"/>
      <c r="REG74" s="269"/>
      <c r="REH74" s="269"/>
      <c r="REI74" s="269"/>
      <c r="REJ74" s="269"/>
      <c r="REK74" s="270"/>
      <c r="REL74" s="269"/>
      <c r="REM74" s="269"/>
      <c r="REN74" s="269"/>
      <c r="REO74" s="269"/>
      <c r="REP74" s="269"/>
      <c r="REQ74" s="270"/>
      <c r="RER74" s="269"/>
      <c r="RES74" s="269"/>
      <c r="RET74" s="269"/>
      <c r="REU74" s="269"/>
      <c r="REV74" s="269"/>
      <c r="REW74" s="270"/>
      <c r="REX74" s="269"/>
      <c r="REY74" s="269"/>
      <c r="REZ74" s="269"/>
      <c r="RFA74" s="269"/>
      <c r="RFB74" s="269"/>
      <c r="RFC74" s="270"/>
      <c r="RFD74" s="269"/>
      <c r="RFE74" s="269"/>
      <c r="RFF74" s="269"/>
      <c r="RFG74" s="269"/>
      <c r="RFH74" s="269"/>
      <c r="RFI74" s="270"/>
      <c r="RFJ74" s="269"/>
      <c r="RFK74" s="269"/>
      <c r="RFL74" s="269"/>
      <c r="RFM74" s="269"/>
      <c r="RFN74" s="269"/>
      <c r="RFO74" s="270"/>
      <c r="RFP74" s="269"/>
      <c r="RFQ74" s="269"/>
      <c r="RFR74" s="269"/>
      <c r="RFS74" s="269"/>
      <c r="RFT74" s="269"/>
      <c r="RFU74" s="270"/>
      <c r="RFV74" s="269"/>
      <c r="RFW74" s="269"/>
      <c r="RFX74" s="269"/>
      <c r="RFY74" s="269"/>
      <c r="RFZ74" s="269"/>
      <c r="RGA74" s="270"/>
      <c r="RGB74" s="269"/>
      <c r="RGC74" s="269"/>
      <c r="RGD74" s="269"/>
      <c r="RGE74" s="269"/>
      <c r="RGF74" s="269"/>
      <c r="RGG74" s="270"/>
      <c r="RGH74" s="269"/>
      <c r="RGI74" s="269"/>
      <c r="RGJ74" s="269"/>
      <c r="RGK74" s="269"/>
      <c r="RGL74" s="269"/>
      <c r="RGM74" s="270"/>
      <c r="RGN74" s="269"/>
      <c r="RGO74" s="269"/>
      <c r="RGP74" s="269"/>
      <c r="RGQ74" s="269"/>
      <c r="RGR74" s="269"/>
      <c r="RGS74" s="270"/>
      <c r="RGT74" s="269"/>
      <c r="RGU74" s="269"/>
      <c r="RGV74" s="269"/>
      <c r="RGW74" s="269"/>
      <c r="RGX74" s="269"/>
      <c r="RGY74" s="270"/>
      <c r="RGZ74" s="269"/>
      <c r="RHA74" s="269"/>
      <c r="RHB74" s="269"/>
      <c r="RHC74" s="269"/>
      <c r="RHD74" s="269"/>
      <c r="RHE74" s="270"/>
      <c r="RHF74" s="269"/>
      <c r="RHG74" s="269"/>
      <c r="RHH74" s="269"/>
      <c r="RHI74" s="269"/>
      <c r="RHJ74" s="269"/>
      <c r="RHK74" s="270"/>
      <c r="RHL74" s="269"/>
      <c r="RHM74" s="269"/>
      <c r="RHN74" s="269"/>
      <c r="RHO74" s="269"/>
      <c r="RHP74" s="269"/>
      <c r="RHQ74" s="270"/>
      <c r="RHR74" s="269"/>
      <c r="RHS74" s="269"/>
      <c r="RHT74" s="269"/>
      <c r="RHU74" s="269"/>
      <c r="RHV74" s="269"/>
      <c r="RHW74" s="270"/>
      <c r="RHX74" s="269"/>
      <c r="RHY74" s="269"/>
      <c r="RHZ74" s="269"/>
      <c r="RIA74" s="269"/>
      <c r="RIB74" s="269"/>
      <c r="RIC74" s="270"/>
      <c r="RID74" s="269"/>
      <c r="RIE74" s="269"/>
      <c r="RIF74" s="269"/>
      <c r="RIG74" s="269"/>
      <c r="RIH74" s="269"/>
      <c r="RII74" s="270"/>
      <c r="RIJ74" s="269"/>
      <c r="RIK74" s="269"/>
      <c r="RIL74" s="269"/>
      <c r="RIM74" s="269"/>
      <c r="RIN74" s="269"/>
      <c r="RIO74" s="270"/>
      <c r="RIP74" s="269"/>
      <c r="RIQ74" s="269"/>
      <c r="RIR74" s="269"/>
      <c r="RIS74" s="269"/>
      <c r="RIT74" s="269"/>
      <c r="RIU74" s="270"/>
      <c r="RIV74" s="269"/>
      <c r="RIW74" s="269"/>
      <c r="RIX74" s="269"/>
      <c r="RIY74" s="269"/>
      <c r="RIZ74" s="269"/>
      <c r="RJA74" s="270"/>
      <c r="RJB74" s="269"/>
      <c r="RJC74" s="269"/>
      <c r="RJD74" s="269"/>
      <c r="RJE74" s="269"/>
      <c r="RJF74" s="269"/>
      <c r="RJG74" s="270"/>
      <c r="RJH74" s="269"/>
      <c r="RJI74" s="269"/>
      <c r="RJJ74" s="269"/>
      <c r="RJK74" s="269"/>
      <c r="RJL74" s="269"/>
      <c r="RJM74" s="270"/>
      <c r="RJN74" s="269"/>
      <c r="RJO74" s="269"/>
      <c r="RJP74" s="269"/>
      <c r="RJQ74" s="269"/>
      <c r="RJR74" s="269"/>
      <c r="RJS74" s="270"/>
      <c r="RJT74" s="269"/>
      <c r="RJU74" s="269"/>
      <c r="RJV74" s="269"/>
      <c r="RJW74" s="269"/>
      <c r="RJX74" s="269"/>
      <c r="RJY74" s="270"/>
      <c r="RJZ74" s="269"/>
      <c r="RKA74" s="269"/>
      <c r="RKB74" s="269"/>
      <c r="RKC74" s="269"/>
      <c r="RKD74" s="269"/>
      <c r="RKE74" s="270"/>
      <c r="RKF74" s="269"/>
      <c r="RKG74" s="269"/>
      <c r="RKH74" s="269"/>
      <c r="RKI74" s="269"/>
      <c r="RKJ74" s="269"/>
      <c r="RKK74" s="270"/>
      <c r="RKL74" s="269"/>
      <c r="RKM74" s="269"/>
      <c r="RKN74" s="269"/>
      <c r="RKO74" s="269"/>
      <c r="RKP74" s="269"/>
      <c r="RKQ74" s="270"/>
      <c r="RKR74" s="269"/>
      <c r="RKS74" s="269"/>
      <c r="RKT74" s="269"/>
      <c r="RKU74" s="269"/>
      <c r="RKV74" s="269"/>
      <c r="RKW74" s="270"/>
      <c r="RKX74" s="269"/>
      <c r="RKY74" s="269"/>
      <c r="RKZ74" s="269"/>
      <c r="RLA74" s="269"/>
      <c r="RLB74" s="269"/>
      <c r="RLC74" s="270"/>
      <c r="RLD74" s="269"/>
      <c r="RLE74" s="269"/>
      <c r="RLF74" s="269"/>
      <c r="RLG74" s="269"/>
      <c r="RLH74" s="269"/>
      <c r="RLI74" s="270"/>
      <c r="RLJ74" s="269"/>
      <c r="RLK74" s="269"/>
      <c r="RLL74" s="269"/>
      <c r="RLM74" s="269"/>
      <c r="RLN74" s="269"/>
      <c r="RLO74" s="270"/>
      <c r="RLP74" s="269"/>
      <c r="RLQ74" s="269"/>
      <c r="RLR74" s="269"/>
      <c r="RLS74" s="269"/>
      <c r="RLT74" s="269"/>
      <c r="RLU74" s="270"/>
      <c r="RLV74" s="269"/>
      <c r="RLW74" s="269"/>
      <c r="RLX74" s="269"/>
      <c r="RLY74" s="269"/>
      <c r="RLZ74" s="269"/>
      <c r="RMA74" s="270"/>
      <c r="RMB74" s="269"/>
      <c r="RMC74" s="269"/>
      <c r="RMD74" s="269"/>
      <c r="RME74" s="269"/>
      <c r="RMF74" s="269"/>
      <c r="RMG74" s="270"/>
      <c r="RMH74" s="269"/>
      <c r="RMI74" s="269"/>
      <c r="RMJ74" s="269"/>
      <c r="RMK74" s="269"/>
      <c r="RML74" s="269"/>
      <c r="RMM74" s="270"/>
      <c r="RMN74" s="269"/>
      <c r="RMO74" s="269"/>
      <c r="RMP74" s="269"/>
      <c r="RMQ74" s="269"/>
      <c r="RMR74" s="269"/>
      <c r="RMS74" s="270"/>
      <c r="RMT74" s="269"/>
      <c r="RMU74" s="269"/>
      <c r="RMV74" s="269"/>
      <c r="RMW74" s="269"/>
      <c r="RMX74" s="269"/>
      <c r="RMY74" s="270"/>
      <c r="RMZ74" s="269"/>
      <c r="RNA74" s="269"/>
      <c r="RNB74" s="269"/>
      <c r="RNC74" s="269"/>
      <c r="RND74" s="269"/>
      <c r="RNE74" s="270"/>
      <c r="RNF74" s="269"/>
      <c r="RNG74" s="269"/>
      <c r="RNH74" s="269"/>
      <c r="RNI74" s="269"/>
      <c r="RNJ74" s="269"/>
      <c r="RNK74" s="270"/>
      <c r="RNL74" s="269"/>
      <c r="RNM74" s="269"/>
      <c r="RNN74" s="269"/>
      <c r="RNO74" s="269"/>
      <c r="RNP74" s="269"/>
      <c r="RNQ74" s="270"/>
      <c r="RNR74" s="269"/>
      <c r="RNS74" s="269"/>
      <c r="RNT74" s="269"/>
      <c r="RNU74" s="269"/>
      <c r="RNV74" s="269"/>
      <c r="RNW74" s="270"/>
      <c r="RNX74" s="269"/>
      <c r="RNY74" s="269"/>
      <c r="RNZ74" s="269"/>
      <c r="ROA74" s="269"/>
      <c r="ROB74" s="269"/>
      <c r="ROC74" s="270"/>
      <c r="ROD74" s="269"/>
      <c r="ROE74" s="269"/>
      <c r="ROF74" s="269"/>
      <c r="ROG74" s="269"/>
      <c r="ROH74" s="269"/>
      <c r="ROI74" s="270"/>
      <c r="ROJ74" s="269"/>
      <c r="ROK74" s="269"/>
      <c r="ROL74" s="269"/>
      <c r="ROM74" s="269"/>
      <c r="RON74" s="269"/>
      <c r="ROO74" s="270"/>
      <c r="ROP74" s="269"/>
      <c r="ROQ74" s="269"/>
      <c r="ROR74" s="269"/>
      <c r="ROS74" s="269"/>
      <c r="ROT74" s="269"/>
      <c r="ROU74" s="270"/>
      <c r="ROV74" s="269"/>
      <c r="ROW74" s="269"/>
      <c r="ROX74" s="269"/>
      <c r="ROY74" s="269"/>
      <c r="ROZ74" s="269"/>
      <c r="RPA74" s="270"/>
      <c r="RPB74" s="269"/>
      <c r="RPC74" s="269"/>
      <c r="RPD74" s="269"/>
      <c r="RPE74" s="269"/>
      <c r="RPF74" s="269"/>
      <c r="RPG74" s="270"/>
      <c r="RPH74" s="269"/>
      <c r="RPI74" s="269"/>
      <c r="RPJ74" s="269"/>
      <c r="RPK74" s="269"/>
      <c r="RPL74" s="269"/>
      <c r="RPM74" s="270"/>
      <c r="RPN74" s="269"/>
      <c r="RPO74" s="269"/>
      <c r="RPP74" s="269"/>
      <c r="RPQ74" s="269"/>
      <c r="RPR74" s="269"/>
      <c r="RPS74" s="270"/>
      <c r="RPT74" s="269"/>
      <c r="RPU74" s="269"/>
      <c r="RPV74" s="269"/>
      <c r="RPW74" s="269"/>
      <c r="RPX74" s="269"/>
      <c r="RPY74" s="270"/>
      <c r="RPZ74" s="269"/>
      <c r="RQA74" s="269"/>
      <c r="RQB74" s="269"/>
      <c r="RQC74" s="269"/>
      <c r="RQD74" s="269"/>
      <c r="RQE74" s="270"/>
      <c r="RQF74" s="269"/>
      <c r="RQG74" s="269"/>
      <c r="RQH74" s="269"/>
      <c r="RQI74" s="269"/>
      <c r="RQJ74" s="269"/>
      <c r="RQK74" s="270"/>
      <c r="RQL74" s="269"/>
      <c r="RQM74" s="269"/>
      <c r="RQN74" s="269"/>
      <c r="RQO74" s="269"/>
      <c r="RQP74" s="269"/>
      <c r="RQQ74" s="270"/>
      <c r="RQR74" s="269"/>
      <c r="RQS74" s="269"/>
      <c r="RQT74" s="269"/>
      <c r="RQU74" s="269"/>
      <c r="RQV74" s="269"/>
      <c r="RQW74" s="270"/>
      <c r="RQX74" s="269"/>
      <c r="RQY74" s="269"/>
      <c r="RQZ74" s="269"/>
      <c r="RRA74" s="269"/>
      <c r="RRB74" s="269"/>
      <c r="RRC74" s="270"/>
      <c r="RRD74" s="269"/>
      <c r="RRE74" s="269"/>
      <c r="RRF74" s="269"/>
      <c r="RRG74" s="269"/>
      <c r="RRH74" s="269"/>
      <c r="RRI74" s="270"/>
      <c r="RRJ74" s="269"/>
      <c r="RRK74" s="269"/>
      <c r="RRL74" s="269"/>
      <c r="RRM74" s="269"/>
      <c r="RRN74" s="269"/>
      <c r="RRO74" s="270"/>
      <c r="RRP74" s="269"/>
      <c r="RRQ74" s="269"/>
      <c r="RRR74" s="269"/>
      <c r="RRS74" s="269"/>
      <c r="RRT74" s="269"/>
      <c r="RRU74" s="270"/>
      <c r="RRV74" s="269"/>
      <c r="RRW74" s="269"/>
      <c r="RRX74" s="269"/>
      <c r="RRY74" s="269"/>
      <c r="RRZ74" s="269"/>
      <c r="RSA74" s="270"/>
      <c r="RSB74" s="269"/>
      <c r="RSC74" s="269"/>
      <c r="RSD74" s="269"/>
      <c r="RSE74" s="269"/>
      <c r="RSF74" s="269"/>
      <c r="RSG74" s="270"/>
      <c r="RSH74" s="269"/>
      <c r="RSI74" s="269"/>
      <c r="RSJ74" s="269"/>
      <c r="RSK74" s="269"/>
      <c r="RSL74" s="269"/>
      <c r="RSM74" s="270"/>
      <c r="RSN74" s="269"/>
      <c r="RSO74" s="269"/>
      <c r="RSP74" s="269"/>
      <c r="RSQ74" s="269"/>
      <c r="RSR74" s="269"/>
      <c r="RSS74" s="270"/>
      <c r="RST74" s="269"/>
      <c r="RSU74" s="269"/>
      <c r="RSV74" s="269"/>
      <c r="RSW74" s="269"/>
      <c r="RSX74" s="269"/>
      <c r="RSY74" s="270"/>
      <c r="RSZ74" s="269"/>
      <c r="RTA74" s="269"/>
      <c r="RTB74" s="269"/>
      <c r="RTC74" s="269"/>
      <c r="RTD74" s="269"/>
      <c r="RTE74" s="270"/>
      <c r="RTF74" s="269"/>
      <c r="RTG74" s="269"/>
      <c r="RTH74" s="269"/>
      <c r="RTI74" s="269"/>
      <c r="RTJ74" s="269"/>
      <c r="RTK74" s="270"/>
      <c r="RTL74" s="269"/>
      <c r="RTM74" s="269"/>
      <c r="RTN74" s="269"/>
      <c r="RTO74" s="269"/>
      <c r="RTP74" s="269"/>
      <c r="RTQ74" s="270"/>
      <c r="RTR74" s="269"/>
      <c r="RTS74" s="269"/>
      <c r="RTT74" s="269"/>
      <c r="RTU74" s="269"/>
      <c r="RTV74" s="269"/>
      <c r="RTW74" s="270"/>
      <c r="RTX74" s="269"/>
      <c r="RTY74" s="269"/>
      <c r="RTZ74" s="269"/>
      <c r="RUA74" s="269"/>
      <c r="RUB74" s="269"/>
      <c r="RUC74" s="270"/>
      <c r="RUD74" s="269"/>
      <c r="RUE74" s="269"/>
      <c r="RUF74" s="269"/>
      <c r="RUG74" s="269"/>
      <c r="RUH74" s="269"/>
      <c r="RUI74" s="270"/>
      <c r="RUJ74" s="269"/>
      <c r="RUK74" s="269"/>
      <c r="RUL74" s="269"/>
      <c r="RUM74" s="269"/>
      <c r="RUN74" s="269"/>
      <c r="RUO74" s="270"/>
      <c r="RUP74" s="269"/>
      <c r="RUQ74" s="269"/>
      <c r="RUR74" s="269"/>
      <c r="RUS74" s="269"/>
      <c r="RUT74" s="269"/>
      <c r="RUU74" s="270"/>
      <c r="RUV74" s="269"/>
      <c r="RUW74" s="269"/>
      <c r="RUX74" s="269"/>
      <c r="RUY74" s="269"/>
      <c r="RUZ74" s="269"/>
      <c r="RVA74" s="270"/>
      <c r="RVB74" s="269"/>
      <c r="RVC74" s="269"/>
      <c r="RVD74" s="269"/>
      <c r="RVE74" s="269"/>
      <c r="RVF74" s="269"/>
      <c r="RVG74" s="270"/>
      <c r="RVH74" s="269"/>
      <c r="RVI74" s="269"/>
      <c r="RVJ74" s="269"/>
      <c r="RVK74" s="269"/>
      <c r="RVL74" s="269"/>
      <c r="RVM74" s="270"/>
      <c r="RVN74" s="269"/>
      <c r="RVO74" s="269"/>
      <c r="RVP74" s="269"/>
      <c r="RVQ74" s="269"/>
      <c r="RVR74" s="269"/>
      <c r="RVS74" s="270"/>
      <c r="RVT74" s="269"/>
      <c r="RVU74" s="269"/>
      <c r="RVV74" s="269"/>
      <c r="RVW74" s="269"/>
      <c r="RVX74" s="269"/>
      <c r="RVY74" s="270"/>
      <c r="RVZ74" s="269"/>
      <c r="RWA74" s="269"/>
      <c r="RWB74" s="269"/>
      <c r="RWC74" s="269"/>
      <c r="RWD74" s="269"/>
      <c r="RWE74" s="270"/>
      <c r="RWF74" s="269"/>
      <c r="RWG74" s="269"/>
      <c r="RWH74" s="269"/>
      <c r="RWI74" s="269"/>
      <c r="RWJ74" s="269"/>
      <c r="RWK74" s="270"/>
      <c r="RWL74" s="269"/>
      <c r="RWM74" s="269"/>
      <c r="RWN74" s="269"/>
      <c r="RWO74" s="269"/>
      <c r="RWP74" s="269"/>
      <c r="RWQ74" s="270"/>
      <c r="RWR74" s="269"/>
      <c r="RWS74" s="269"/>
      <c r="RWT74" s="269"/>
      <c r="RWU74" s="269"/>
      <c r="RWV74" s="269"/>
      <c r="RWW74" s="270"/>
      <c r="RWX74" s="269"/>
      <c r="RWY74" s="269"/>
      <c r="RWZ74" s="269"/>
      <c r="RXA74" s="269"/>
      <c r="RXB74" s="269"/>
      <c r="RXC74" s="270"/>
      <c r="RXD74" s="269"/>
      <c r="RXE74" s="269"/>
      <c r="RXF74" s="269"/>
      <c r="RXG74" s="269"/>
      <c r="RXH74" s="269"/>
      <c r="RXI74" s="270"/>
      <c r="RXJ74" s="269"/>
      <c r="RXK74" s="269"/>
      <c r="RXL74" s="269"/>
      <c r="RXM74" s="269"/>
      <c r="RXN74" s="269"/>
      <c r="RXO74" s="270"/>
      <c r="RXP74" s="269"/>
      <c r="RXQ74" s="269"/>
      <c r="RXR74" s="269"/>
      <c r="RXS74" s="269"/>
      <c r="RXT74" s="269"/>
      <c r="RXU74" s="270"/>
      <c r="RXV74" s="269"/>
      <c r="RXW74" s="269"/>
      <c r="RXX74" s="269"/>
      <c r="RXY74" s="269"/>
      <c r="RXZ74" s="269"/>
      <c r="RYA74" s="270"/>
      <c r="RYB74" s="269"/>
      <c r="RYC74" s="269"/>
      <c r="RYD74" s="269"/>
      <c r="RYE74" s="269"/>
      <c r="RYF74" s="269"/>
      <c r="RYG74" s="270"/>
      <c r="RYH74" s="269"/>
      <c r="RYI74" s="269"/>
      <c r="RYJ74" s="269"/>
      <c r="RYK74" s="269"/>
      <c r="RYL74" s="269"/>
      <c r="RYM74" s="270"/>
      <c r="RYN74" s="269"/>
      <c r="RYO74" s="269"/>
      <c r="RYP74" s="269"/>
      <c r="RYQ74" s="269"/>
      <c r="RYR74" s="269"/>
      <c r="RYS74" s="270"/>
      <c r="RYT74" s="269"/>
      <c r="RYU74" s="269"/>
      <c r="RYV74" s="269"/>
      <c r="RYW74" s="269"/>
      <c r="RYX74" s="269"/>
      <c r="RYY74" s="270"/>
      <c r="RYZ74" s="269"/>
      <c r="RZA74" s="269"/>
      <c r="RZB74" s="269"/>
      <c r="RZC74" s="269"/>
      <c r="RZD74" s="269"/>
      <c r="RZE74" s="270"/>
      <c r="RZF74" s="269"/>
      <c r="RZG74" s="269"/>
      <c r="RZH74" s="269"/>
      <c r="RZI74" s="269"/>
      <c r="RZJ74" s="269"/>
      <c r="RZK74" s="270"/>
      <c r="RZL74" s="269"/>
      <c r="RZM74" s="269"/>
      <c r="RZN74" s="269"/>
      <c r="RZO74" s="269"/>
      <c r="RZP74" s="269"/>
      <c r="RZQ74" s="270"/>
      <c r="RZR74" s="269"/>
      <c r="RZS74" s="269"/>
      <c r="RZT74" s="269"/>
      <c r="RZU74" s="269"/>
      <c r="RZV74" s="269"/>
      <c r="RZW74" s="270"/>
      <c r="RZX74" s="269"/>
      <c r="RZY74" s="269"/>
      <c r="RZZ74" s="269"/>
      <c r="SAA74" s="269"/>
      <c r="SAB74" s="269"/>
      <c r="SAC74" s="270"/>
      <c r="SAD74" s="269"/>
      <c r="SAE74" s="269"/>
      <c r="SAF74" s="269"/>
      <c r="SAG74" s="269"/>
      <c r="SAH74" s="269"/>
      <c r="SAI74" s="270"/>
      <c r="SAJ74" s="269"/>
      <c r="SAK74" s="269"/>
      <c r="SAL74" s="269"/>
      <c r="SAM74" s="269"/>
      <c r="SAN74" s="269"/>
      <c r="SAO74" s="270"/>
      <c r="SAP74" s="269"/>
      <c r="SAQ74" s="269"/>
      <c r="SAR74" s="269"/>
      <c r="SAS74" s="269"/>
      <c r="SAT74" s="269"/>
      <c r="SAU74" s="270"/>
      <c r="SAV74" s="269"/>
      <c r="SAW74" s="269"/>
      <c r="SAX74" s="269"/>
      <c r="SAY74" s="269"/>
      <c r="SAZ74" s="269"/>
      <c r="SBA74" s="270"/>
      <c r="SBB74" s="269"/>
      <c r="SBC74" s="269"/>
      <c r="SBD74" s="269"/>
      <c r="SBE74" s="269"/>
      <c r="SBF74" s="269"/>
      <c r="SBG74" s="270"/>
      <c r="SBH74" s="269"/>
      <c r="SBI74" s="269"/>
      <c r="SBJ74" s="269"/>
      <c r="SBK74" s="269"/>
      <c r="SBL74" s="269"/>
      <c r="SBM74" s="270"/>
      <c r="SBN74" s="269"/>
      <c r="SBO74" s="269"/>
      <c r="SBP74" s="269"/>
      <c r="SBQ74" s="269"/>
      <c r="SBR74" s="269"/>
      <c r="SBS74" s="270"/>
      <c r="SBT74" s="269"/>
      <c r="SBU74" s="269"/>
      <c r="SBV74" s="269"/>
      <c r="SBW74" s="269"/>
      <c r="SBX74" s="269"/>
      <c r="SBY74" s="270"/>
      <c r="SBZ74" s="269"/>
      <c r="SCA74" s="269"/>
      <c r="SCB74" s="269"/>
      <c r="SCC74" s="269"/>
      <c r="SCD74" s="269"/>
      <c r="SCE74" s="270"/>
      <c r="SCF74" s="269"/>
      <c r="SCG74" s="269"/>
      <c r="SCH74" s="269"/>
      <c r="SCI74" s="269"/>
      <c r="SCJ74" s="269"/>
      <c r="SCK74" s="270"/>
      <c r="SCL74" s="269"/>
      <c r="SCM74" s="269"/>
      <c r="SCN74" s="269"/>
      <c r="SCO74" s="269"/>
      <c r="SCP74" s="269"/>
      <c r="SCQ74" s="270"/>
      <c r="SCR74" s="269"/>
      <c r="SCS74" s="269"/>
      <c r="SCT74" s="269"/>
      <c r="SCU74" s="269"/>
      <c r="SCV74" s="269"/>
      <c r="SCW74" s="270"/>
      <c r="SCX74" s="269"/>
      <c r="SCY74" s="269"/>
      <c r="SCZ74" s="269"/>
      <c r="SDA74" s="269"/>
      <c r="SDB74" s="269"/>
      <c r="SDC74" s="270"/>
      <c r="SDD74" s="269"/>
      <c r="SDE74" s="269"/>
      <c r="SDF74" s="269"/>
      <c r="SDG74" s="269"/>
      <c r="SDH74" s="269"/>
      <c r="SDI74" s="270"/>
      <c r="SDJ74" s="269"/>
      <c r="SDK74" s="269"/>
      <c r="SDL74" s="269"/>
      <c r="SDM74" s="269"/>
      <c r="SDN74" s="269"/>
      <c r="SDO74" s="270"/>
      <c r="SDP74" s="269"/>
      <c r="SDQ74" s="269"/>
      <c r="SDR74" s="269"/>
      <c r="SDS74" s="269"/>
      <c r="SDT74" s="269"/>
      <c r="SDU74" s="270"/>
      <c r="SDV74" s="269"/>
      <c r="SDW74" s="269"/>
      <c r="SDX74" s="269"/>
      <c r="SDY74" s="269"/>
      <c r="SDZ74" s="269"/>
      <c r="SEA74" s="270"/>
      <c r="SEB74" s="269"/>
      <c r="SEC74" s="269"/>
      <c r="SED74" s="269"/>
      <c r="SEE74" s="269"/>
      <c r="SEF74" s="269"/>
      <c r="SEG74" s="270"/>
      <c r="SEH74" s="269"/>
      <c r="SEI74" s="269"/>
      <c r="SEJ74" s="269"/>
      <c r="SEK74" s="269"/>
      <c r="SEL74" s="269"/>
      <c r="SEM74" s="270"/>
      <c r="SEN74" s="269"/>
      <c r="SEO74" s="269"/>
      <c r="SEP74" s="269"/>
      <c r="SEQ74" s="269"/>
      <c r="SER74" s="269"/>
      <c r="SES74" s="270"/>
      <c r="SET74" s="269"/>
      <c r="SEU74" s="269"/>
      <c r="SEV74" s="269"/>
      <c r="SEW74" s="269"/>
      <c r="SEX74" s="269"/>
      <c r="SEY74" s="270"/>
      <c r="SEZ74" s="269"/>
      <c r="SFA74" s="269"/>
      <c r="SFB74" s="269"/>
      <c r="SFC74" s="269"/>
      <c r="SFD74" s="269"/>
      <c r="SFE74" s="270"/>
      <c r="SFF74" s="269"/>
      <c r="SFG74" s="269"/>
      <c r="SFH74" s="269"/>
      <c r="SFI74" s="269"/>
      <c r="SFJ74" s="269"/>
      <c r="SFK74" s="270"/>
      <c r="SFL74" s="269"/>
      <c r="SFM74" s="269"/>
      <c r="SFN74" s="269"/>
      <c r="SFO74" s="269"/>
      <c r="SFP74" s="269"/>
      <c r="SFQ74" s="270"/>
      <c r="SFR74" s="269"/>
      <c r="SFS74" s="269"/>
      <c r="SFT74" s="269"/>
      <c r="SFU74" s="269"/>
      <c r="SFV74" s="269"/>
      <c r="SFW74" s="270"/>
      <c r="SFX74" s="269"/>
      <c r="SFY74" s="269"/>
      <c r="SFZ74" s="269"/>
      <c r="SGA74" s="269"/>
      <c r="SGB74" s="269"/>
      <c r="SGC74" s="270"/>
      <c r="SGD74" s="269"/>
      <c r="SGE74" s="269"/>
      <c r="SGF74" s="269"/>
      <c r="SGG74" s="269"/>
      <c r="SGH74" s="269"/>
      <c r="SGI74" s="270"/>
      <c r="SGJ74" s="269"/>
      <c r="SGK74" s="269"/>
      <c r="SGL74" s="269"/>
      <c r="SGM74" s="269"/>
      <c r="SGN74" s="269"/>
      <c r="SGO74" s="270"/>
      <c r="SGP74" s="269"/>
      <c r="SGQ74" s="269"/>
      <c r="SGR74" s="269"/>
      <c r="SGS74" s="269"/>
      <c r="SGT74" s="269"/>
      <c r="SGU74" s="270"/>
      <c r="SGV74" s="269"/>
      <c r="SGW74" s="269"/>
      <c r="SGX74" s="269"/>
      <c r="SGY74" s="269"/>
      <c r="SGZ74" s="269"/>
      <c r="SHA74" s="270"/>
      <c r="SHB74" s="269"/>
      <c r="SHC74" s="269"/>
      <c r="SHD74" s="269"/>
      <c r="SHE74" s="269"/>
      <c r="SHF74" s="269"/>
      <c r="SHG74" s="270"/>
      <c r="SHH74" s="269"/>
      <c r="SHI74" s="269"/>
      <c r="SHJ74" s="269"/>
      <c r="SHK74" s="269"/>
      <c r="SHL74" s="269"/>
      <c r="SHM74" s="270"/>
      <c r="SHN74" s="269"/>
      <c r="SHO74" s="269"/>
      <c r="SHP74" s="269"/>
      <c r="SHQ74" s="269"/>
      <c r="SHR74" s="269"/>
      <c r="SHS74" s="270"/>
      <c r="SHT74" s="269"/>
      <c r="SHU74" s="269"/>
      <c r="SHV74" s="269"/>
      <c r="SHW74" s="269"/>
      <c r="SHX74" s="269"/>
      <c r="SHY74" s="270"/>
      <c r="SHZ74" s="269"/>
      <c r="SIA74" s="269"/>
      <c r="SIB74" s="269"/>
      <c r="SIC74" s="269"/>
      <c r="SID74" s="269"/>
      <c r="SIE74" s="270"/>
      <c r="SIF74" s="269"/>
      <c r="SIG74" s="269"/>
      <c r="SIH74" s="269"/>
      <c r="SII74" s="269"/>
      <c r="SIJ74" s="269"/>
      <c r="SIK74" s="270"/>
      <c r="SIL74" s="269"/>
      <c r="SIM74" s="269"/>
      <c r="SIN74" s="269"/>
      <c r="SIO74" s="269"/>
      <c r="SIP74" s="269"/>
      <c r="SIQ74" s="270"/>
      <c r="SIR74" s="269"/>
      <c r="SIS74" s="269"/>
      <c r="SIT74" s="269"/>
      <c r="SIU74" s="269"/>
      <c r="SIV74" s="269"/>
      <c r="SIW74" s="270"/>
      <c r="SIX74" s="269"/>
      <c r="SIY74" s="269"/>
      <c r="SIZ74" s="269"/>
      <c r="SJA74" s="269"/>
      <c r="SJB74" s="269"/>
      <c r="SJC74" s="270"/>
      <c r="SJD74" s="269"/>
      <c r="SJE74" s="269"/>
      <c r="SJF74" s="269"/>
      <c r="SJG74" s="269"/>
      <c r="SJH74" s="269"/>
      <c r="SJI74" s="270"/>
      <c r="SJJ74" s="269"/>
      <c r="SJK74" s="269"/>
      <c r="SJL74" s="269"/>
      <c r="SJM74" s="269"/>
      <c r="SJN74" s="269"/>
      <c r="SJO74" s="270"/>
      <c r="SJP74" s="269"/>
      <c r="SJQ74" s="269"/>
      <c r="SJR74" s="269"/>
      <c r="SJS74" s="269"/>
      <c r="SJT74" s="269"/>
      <c r="SJU74" s="270"/>
      <c r="SJV74" s="269"/>
      <c r="SJW74" s="269"/>
      <c r="SJX74" s="269"/>
      <c r="SJY74" s="269"/>
      <c r="SJZ74" s="269"/>
      <c r="SKA74" s="270"/>
      <c r="SKB74" s="269"/>
      <c r="SKC74" s="269"/>
      <c r="SKD74" s="269"/>
      <c r="SKE74" s="269"/>
      <c r="SKF74" s="269"/>
      <c r="SKG74" s="270"/>
      <c r="SKH74" s="269"/>
      <c r="SKI74" s="269"/>
      <c r="SKJ74" s="269"/>
      <c r="SKK74" s="269"/>
      <c r="SKL74" s="269"/>
      <c r="SKM74" s="270"/>
      <c r="SKN74" s="269"/>
      <c r="SKO74" s="269"/>
      <c r="SKP74" s="269"/>
      <c r="SKQ74" s="269"/>
      <c r="SKR74" s="269"/>
      <c r="SKS74" s="270"/>
      <c r="SKT74" s="269"/>
      <c r="SKU74" s="269"/>
      <c r="SKV74" s="269"/>
      <c r="SKW74" s="269"/>
      <c r="SKX74" s="269"/>
      <c r="SKY74" s="270"/>
      <c r="SKZ74" s="269"/>
      <c r="SLA74" s="269"/>
      <c r="SLB74" s="269"/>
      <c r="SLC74" s="269"/>
      <c r="SLD74" s="269"/>
      <c r="SLE74" s="270"/>
      <c r="SLF74" s="269"/>
      <c r="SLG74" s="269"/>
      <c r="SLH74" s="269"/>
      <c r="SLI74" s="269"/>
      <c r="SLJ74" s="269"/>
      <c r="SLK74" s="270"/>
      <c r="SLL74" s="269"/>
      <c r="SLM74" s="269"/>
      <c r="SLN74" s="269"/>
      <c r="SLO74" s="269"/>
      <c r="SLP74" s="269"/>
      <c r="SLQ74" s="270"/>
      <c r="SLR74" s="269"/>
      <c r="SLS74" s="269"/>
      <c r="SLT74" s="269"/>
      <c r="SLU74" s="269"/>
      <c r="SLV74" s="269"/>
      <c r="SLW74" s="270"/>
      <c r="SLX74" s="269"/>
      <c r="SLY74" s="269"/>
      <c r="SLZ74" s="269"/>
      <c r="SMA74" s="269"/>
      <c r="SMB74" s="269"/>
      <c r="SMC74" s="270"/>
      <c r="SMD74" s="269"/>
      <c r="SME74" s="269"/>
      <c r="SMF74" s="269"/>
      <c r="SMG74" s="269"/>
      <c r="SMH74" s="269"/>
      <c r="SMI74" s="270"/>
      <c r="SMJ74" s="269"/>
      <c r="SMK74" s="269"/>
      <c r="SML74" s="269"/>
      <c r="SMM74" s="269"/>
      <c r="SMN74" s="269"/>
      <c r="SMO74" s="270"/>
      <c r="SMP74" s="269"/>
      <c r="SMQ74" s="269"/>
      <c r="SMR74" s="269"/>
      <c r="SMS74" s="269"/>
      <c r="SMT74" s="269"/>
      <c r="SMU74" s="270"/>
      <c r="SMV74" s="269"/>
      <c r="SMW74" s="269"/>
      <c r="SMX74" s="269"/>
      <c r="SMY74" s="269"/>
      <c r="SMZ74" s="269"/>
      <c r="SNA74" s="270"/>
      <c r="SNB74" s="269"/>
      <c r="SNC74" s="269"/>
      <c r="SND74" s="269"/>
      <c r="SNE74" s="269"/>
      <c r="SNF74" s="269"/>
      <c r="SNG74" s="270"/>
      <c r="SNH74" s="269"/>
      <c r="SNI74" s="269"/>
      <c r="SNJ74" s="269"/>
      <c r="SNK74" s="269"/>
      <c r="SNL74" s="269"/>
      <c r="SNM74" s="270"/>
      <c r="SNN74" s="269"/>
      <c r="SNO74" s="269"/>
      <c r="SNP74" s="269"/>
      <c r="SNQ74" s="269"/>
      <c r="SNR74" s="269"/>
      <c r="SNS74" s="270"/>
      <c r="SNT74" s="269"/>
      <c r="SNU74" s="269"/>
      <c r="SNV74" s="269"/>
      <c r="SNW74" s="269"/>
      <c r="SNX74" s="269"/>
      <c r="SNY74" s="270"/>
      <c r="SNZ74" s="269"/>
      <c r="SOA74" s="269"/>
      <c r="SOB74" s="269"/>
      <c r="SOC74" s="269"/>
      <c r="SOD74" s="269"/>
      <c r="SOE74" s="270"/>
      <c r="SOF74" s="269"/>
      <c r="SOG74" s="269"/>
      <c r="SOH74" s="269"/>
      <c r="SOI74" s="269"/>
      <c r="SOJ74" s="269"/>
      <c r="SOK74" s="270"/>
      <c r="SOL74" s="269"/>
      <c r="SOM74" s="269"/>
      <c r="SON74" s="269"/>
      <c r="SOO74" s="269"/>
      <c r="SOP74" s="269"/>
      <c r="SOQ74" s="270"/>
      <c r="SOR74" s="269"/>
      <c r="SOS74" s="269"/>
      <c r="SOT74" s="269"/>
      <c r="SOU74" s="269"/>
      <c r="SOV74" s="269"/>
      <c r="SOW74" s="270"/>
      <c r="SOX74" s="269"/>
      <c r="SOY74" s="269"/>
      <c r="SOZ74" s="269"/>
      <c r="SPA74" s="269"/>
      <c r="SPB74" s="269"/>
      <c r="SPC74" s="270"/>
      <c r="SPD74" s="269"/>
      <c r="SPE74" s="269"/>
      <c r="SPF74" s="269"/>
      <c r="SPG74" s="269"/>
      <c r="SPH74" s="269"/>
      <c r="SPI74" s="270"/>
      <c r="SPJ74" s="269"/>
      <c r="SPK74" s="269"/>
      <c r="SPL74" s="269"/>
      <c r="SPM74" s="269"/>
      <c r="SPN74" s="269"/>
      <c r="SPO74" s="270"/>
      <c r="SPP74" s="269"/>
      <c r="SPQ74" s="269"/>
      <c r="SPR74" s="269"/>
      <c r="SPS74" s="269"/>
      <c r="SPT74" s="269"/>
      <c r="SPU74" s="270"/>
      <c r="SPV74" s="269"/>
      <c r="SPW74" s="269"/>
      <c r="SPX74" s="269"/>
      <c r="SPY74" s="269"/>
      <c r="SPZ74" s="269"/>
      <c r="SQA74" s="270"/>
      <c r="SQB74" s="269"/>
      <c r="SQC74" s="269"/>
      <c r="SQD74" s="269"/>
      <c r="SQE74" s="269"/>
      <c r="SQF74" s="269"/>
      <c r="SQG74" s="270"/>
      <c r="SQH74" s="269"/>
      <c r="SQI74" s="269"/>
      <c r="SQJ74" s="269"/>
      <c r="SQK74" s="269"/>
      <c r="SQL74" s="269"/>
      <c r="SQM74" s="270"/>
      <c r="SQN74" s="269"/>
      <c r="SQO74" s="269"/>
      <c r="SQP74" s="269"/>
      <c r="SQQ74" s="269"/>
      <c r="SQR74" s="269"/>
      <c r="SQS74" s="270"/>
      <c r="SQT74" s="269"/>
      <c r="SQU74" s="269"/>
      <c r="SQV74" s="269"/>
      <c r="SQW74" s="269"/>
      <c r="SQX74" s="269"/>
      <c r="SQY74" s="270"/>
      <c r="SQZ74" s="269"/>
      <c r="SRA74" s="269"/>
      <c r="SRB74" s="269"/>
      <c r="SRC74" s="269"/>
      <c r="SRD74" s="269"/>
      <c r="SRE74" s="270"/>
      <c r="SRF74" s="269"/>
      <c r="SRG74" s="269"/>
      <c r="SRH74" s="269"/>
      <c r="SRI74" s="269"/>
      <c r="SRJ74" s="269"/>
      <c r="SRK74" s="270"/>
      <c r="SRL74" s="269"/>
      <c r="SRM74" s="269"/>
      <c r="SRN74" s="269"/>
      <c r="SRO74" s="269"/>
      <c r="SRP74" s="269"/>
      <c r="SRQ74" s="270"/>
      <c r="SRR74" s="269"/>
      <c r="SRS74" s="269"/>
      <c r="SRT74" s="269"/>
      <c r="SRU74" s="269"/>
      <c r="SRV74" s="269"/>
      <c r="SRW74" s="270"/>
      <c r="SRX74" s="269"/>
      <c r="SRY74" s="269"/>
      <c r="SRZ74" s="269"/>
      <c r="SSA74" s="269"/>
      <c r="SSB74" s="269"/>
      <c r="SSC74" s="270"/>
      <c r="SSD74" s="269"/>
      <c r="SSE74" s="269"/>
      <c r="SSF74" s="269"/>
      <c r="SSG74" s="269"/>
      <c r="SSH74" s="269"/>
      <c r="SSI74" s="270"/>
      <c r="SSJ74" s="269"/>
      <c r="SSK74" s="269"/>
      <c r="SSL74" s="269"/>
      <c r="SSM74" s="269"/>
      <c r="SSN74" s="269"/>
      <c r="SSO74" s="270"/>
      <c r="SSP74" s="269"/>
      <c r="SSQ74" s="269"/>
      <c r="SSR74" s="269"/>
      <c r="SSS74" s="269"/>
      <c r="SST74" s="269"/>
      <c r="SSU74" s="270"/>
      <c r="SSV74" s="269"/>
      <c r="SSW74" s="269"/>
      <c r="SSX74" s="269"/>
      <c r="SSY74" s="269"/>
      <c r="SSZ74" s="269"/>
      <c r="STA74" s="270"/>
      <c r="STB74" s="269"/>
      <c r="STC74" s="269"/>
      <c r="STD74" s="269"/>
      <c r="STE74" s="269"/>
      <c r="STF74" s="269"/>
      <c r="STG74" s="270"/>
      <c r="STH74" s="269"/>
      <c r="STI74" s="269"/>
      <c r="STJ74" s="269"/>
      <c r="STK74" s="269"/>
      <c r="STL74" s="269"/>
      <c r="STM74" s="270"/>
      <c r="STN74" s="269"/>
      <c r="STO74" s="269"/>
      <c r="STP74" s="269"/>
      <c r="STQ74" s="269"/>
      <c r="STR74" s="269"/>
      <c r="STS74" s="270"/>
      <c r="STT74" s="269"/>
      <c r="STU74" s="269"/>
      <c r="STV74" s="269"/>
      <c r="STW74" s="269"/>
      <c r="STX74" s="269"/>
      <c r="STY74" s="270"/>
      <c r="STZ74" s="269"/>
      <c r="SUA74" s="269"/>
      <c r="SUB74" s="269"/>
      <c r="SUC74" s="269"/>
      <c r="SUD74" s="269"/>
      <c r="SUE74" s="270"/>
      <c r="SUF74" s="269"/>
      <c r="SUG74" s="269"/>
      <c r="SUH74" s="269"/>
      <c r="SUI74" s="269"/>
      <c r="SUJ74" s="269"/>
      <c r="SUK74" s="270"/>
      <c r="SUL74" s="269"/>
      <c r="SUM74" s="269"/>
      <c r="SUN74" s="269"/>
      <c r="SUO74" s="269"/>
      <c r="SUP74" s="269"/>
      <c r="SUQ74" s="270"/>
      <c r="SUR74" s="269"/>
      <c r="SUS74" s="269"/>
      <c r="SUT74" s="269"/>
      <c r="SUU74" s="269"/>
      <c r="SUV74" s="269"/>
      <c r="SUW74" s="270"/>
      <c r="SUX74" s="269"/>
      <c r="SUY74" s="269"/>
      <c r="SUZ74" s="269"/>
      <c r="SVA74" s="269"/>
      <c r="SVB74" s="269"/>
      <c r="SVC74" s="270"/>
      <c r="SVD74" s="269"/>
      <c r="SVE74" s="269"/>
      <c r="SVF74" s="269"/>
      <c r="SVG74" s="269"/>
      <c r="SVH74" s="269"/>
      <c r="SVI74" s="270"/>
      <c r="SVJ74" s="269"/>
      <c r="SVK74" s="269"/>
      <c r="SVL74" s="269"/>
      <c r="SVM74" s="269"/>
      <c r="SVN74" s="269"/>
      <c r="SVO74" s="270"/>
      <c r="SVP74" s="269"/>
      <c r="SVQ74" s="269"/>
      <c r="SVR74" s="269"/>
      <c r="SVS74" s="269"/>
      <c r="SVT74" s="269"/>
      <c r="SVU74" s="270"/>
      <c r="SVV74" s="269"/>
      <c r="SVW74" s="269"/>
      <c r="SVX74" s="269"/>
      <c r="SVY74" s="269"/>
      <c r="SVZ74" s="269"/>
      <c r="SWA74" s="270"/>
      <c r="SWB74" s="269"/>
      <c r="SWC74" s="269"/>
      <c r="SWD74" s="269"/>
      <c r="SWE74" s="269"/>
      <c r="SWF74" s="269"/>
      <c r="SWG74" s="270"/>
      <c r="SWH74" s="269"/>
      <c r="SWI74" s="269"/>
      <c r="SWJ74" s="269"/>
      <c r="SWK74" s="269"/>
      <c r="SWL74" s="269"/>
      <c r="SWM74" s="270"/>
      <c r="SWN74" s="269"/>
      <c r="SWO74" s="269"/>
      <c r="SWP74" s="269"/>
      <c r="SWQ74" s="269"/>
      <c r="SWR74" s="269"/>
      <c r="SWS74" s="270"/>
      <c r="SWT74" s="269"/>
      <c r="SWU74" s="269"/>
      <c r="SWV74" s="269"/>
      <c r="SWW74" s="269"/>
      <c r="SWX74" s="269"/>
      <c r="SWY74" s="270"/>
      <c r="SWZ74" s="269"/>
      <c r="SXA74" s="269"/>
      <c r="SXB74" s="269"/>
      <c r="SXC74" s="269"/>
      <c r="SXD74" s="269"/>
      <c r="SXE74" s="270"/>
      <c r="SXF74" s="269"/>
      <c r="SXG74" s="269"/>
      <c r="SXH74" s="269"/>
      <c r="SXI74" s="269"/>
      <c r="SXJ74" s="269"/>
      <c r="SXK74" s="270"/>
      <c r="SXL74" s="269"/>
      <c r="SXM74" s="269"/>
      <c r="SXN74" s="269"/>
      <c r="SXO74" s="269"/>
      <c r="SXP74" s="269"/>
      <c r="SXQ74" s="270"/>
      <c r="SXR74" s="269"/>
      <c r="SXS74" s="269"/>
      <c r="SXT74" s="269"/>
      <c r="SXU74" s="269"/>
      <c r="SXV74" s="269"/>
      <c r="SXW74" s="270"/>
      <c r="SXX74" s="269"/>
      <c r="SXY74" s="269"/>
      <c r="SXZ74" s="269"/>
      <c r="SYA74" s="269"/>
      <c r="SYB74" s="269"/>
      <c r="SYC74" s="270"/>
      <c r="SYD74" s="269"/>
      <c r="SYE74" s="269"/>
      <c r="SYF74" s="269"/>
      <c r="SYG74" s="269"/>
      <c r="SYH74" s="269"/>
      <c r="SYI74" s="270"/>
      <c r="SYJ74" s="269"/>
      <c r="SYK74" s="269"/>
      <c r="SYL74" s="269"/>
      <c r="SYM74" s="269"/>
      <c r="SYN74" s="269"/>
      <c r="SYO74" s="270"/>
      <c r="SYP74" s="269"/>
      <c r="SYQ74" s="269"/>
      <c r="SYR74" s="269"/>
      <c r="SYS74" s="269"/>
      <c r="SYT74" s="269"/>
      <c r="SYU74" s="270"/>
      <c r="SYV74" s="269"/>
      <c r="SYW74" s="269"/>
      <c r="SYX74" s="269"/>
      <c r="SYY74" s="269"/>
      <c r="SYZ74" s="269"/>
      <c r="SZA74" s="270"/>
      <c r="SZB74" s="269"/>
      <c r="SZC74" s="269"/>
      <c r="SZD74" s="269"/>
      <c r="SZE74" s="269"/>
      <c r="SZF74" s="269"/>
      <c r="SZG74" s="270"/>
      <c r="SZH74" s="269"/>
      <c r="SZI74" s="269"/>
      <c r="SZJ74" s="269"/>
      <c r="SZK74" s="269"/>
      <c r="SZL74" s="269"/>
      <c r="SZM74" s="270"/>
      <c r="SZN74" s="269"/>
      <c r="SZO74" s="269"/>
      <c r="SZP74" s="269"/>
      <c r="SZQ74" s="269"/>
      <c r="SZR74" s="269"/>
      <c r="SZS74" s="270"/>
      <c r="SZT74" s="269"/>
      <c r="SZU74" s="269"/>
      <c r="SZV74" s="269"/>
      <c r="SZW74" s="269"/>
      <c r="SZX74" s="269"/>
      <c r="SZY74" s="270"/>
      <c r="SZZ74" s="269"/>
      <c r="TAA74" s="269"/>
      <c r="TAB74" s="269"/>
      <c r="TAC74" s="269"/>
      <c r="TAD74" s="269"/>
      <c r="TAE74" s="270"/>
      <c r="TAF74" s="269"/>
      <c r="TAG74" s="269"/>
      <c r="TAH74" s="269"/>
      <c r="TAI74" s="269"/>
      <c r="TAJ74" s="269"/>
      <c r="TAK74" s="270"/>
      <c r="TAL74" s="269"/>
      <c r="TAM74" s="269"/>
      <c r="TAN74" s="269"/>
      <c r="TAO74" s="269"/>
      <c r="TAP74" s="269"/>
      <c r="TAQ74" s="270"/>
      <c r="TAR74" s="269"/>
      <c r="TAS74" s="269"/>
      <c r="TAT74" s="269"/>
      <c r="TAU74" s="269"/>
      <c r="TAV74" s="269"/>
      <c r="TAW74" s="270"/>
      <c r="TAX74" s="269"/>
      <c r="TAY74" s="269"/>
      <c r="TAZ74" s="269"/>
      <c r="TBA74" s="269"/>
      <c r="TBB74" s="269"/>
      <c r="TBC74" s="270"/>
      <c r="TBD74" s="269"/>
      <c r="TBE74" s="269"/>
      <c r="TBF74" s="269"/>
      <c r="TBG74" s="269"/>
      <c r="TBH74" s="269"/>
      <c r="TBI74" s="270"/>
      <c r="TBJ74" s="269"/>
      <c r="TBK74" s="269"/>
      <c r="TBL74" s="269"/>
      <c r="TBM74" s="269"/>
      <c r="TBN74" s="269"/>
      <c r="TBO74" s="270"/>
      <c r="TBP74" s="269"/>
      <c r="TBQ74" s="269"/>
      <c r="TBR74" s="269"/>
      <c r="TBS74" s="269"/>
      <c r="TBT74" s="269"/>
      <c r="TBU74" s="270"/>
      <c r="TBV74" s="269"/>
      <c r="TBW74" s="269"/>
      <c r="TBX74" s="269"/>
      <c r="TBY74" s="269"/>
      <c r="TBZ74" s="269"/>
      <c r="TCA74" s="270"/>
      <c r="TCB74" s="269"/>
      <c r="TCC74" s="269"/>
      <c r="TCD74" s="269"/>
      <c r="TCE74" s="269"/>
      <c r="TCF74" s="269"/>
      <c r="TCG74" s="270"/>
      <c r="TCH74" s="269"/>
      <c r="TCI74" s="269"/>
      <c r="TCJ74" s="269"/>
      <c r="TCK74" s="269"/>
      <c r="TCL74" s="269"/>
      <c r="TCM74" s="270"/>
      <c r="TCN74" s="269"/>
      <c r="TCO74" s="269"/>
      <c r="TCP74" s="269"/>
      <c r="TCQ74" s="269"/>
      <c r="TCR74" s="269"/>
      <c r="TCS74" s="270"/>
      <c r="TCT74" s="269"/>
      <c r="TCU74" s="269"/>
      <c r="TCV74" s="269"/>
      <c r="TCW74" s="269"/>
      <c r="TCX74" s="269"/>
      <c r="TCY74" s="270"/>
      <c r="TCZ74" s="269"/>
      <c r="TDA74" s="269"/>
      <c r="TDB74" s="269"/>
      <c r="TDC74" s="269"/>
      <c r="TDD74" s="269"/>
      <c r="TDE74" s="270"/>
      <c r="TDF74" s="269"/>
      <c r="TDG74" s="269"/>
      <c r="TDH74" s="269"/>
      <c r="TDI74" s="269"/>
      <c r="TDJ74" s="269"/>
      <c r="TDK74" s="270"/>
      <c r="TDL74" s="269"/>
      <c r="TDM74" s="269"/>
      <c r="TDN74" s="269"/>
      <c r="TDO74" s="269"/>
      <c r="TDP74" s="269"/>
      <c r="TDQ74" s="270"/>
      <c r="TDR74" s="269"/>
      <c r="TDS74" s="269"/>
      <c r="TDT74" s="269"/>
      <c r="TDU74" s="269"/>
      <c r="TDV74" s="269"/>
      <c r="TDW74" s="270"/>
      <c r="TDX74" s="269"/>
      <c r="TDY74" s="269"/>
      <c r="TDZ74" s="269"/>
      <c r="TEA74" s="269"/>
      <c r="TEB74" s="269"/>
      <c r="TEC74" s="270"/>
      <c r="TED74" s="269"/>
      <c r="TEE74" s="269"/>
      <c r="TEF74" s="269"/>
      <c r="TEG74" s="269"/>
      <c r="TEH74" s="269"/>
      <c r="TEI74" s="270"/>
      <c r="TEJ74" s="269"/>
      <c r="TEK74" s="269"/>
      <c r="TEL74" s="269"/>
      <c r="TEM74" s="269"/>
      <c r="TEN74" s="269"/>
      <c r="TEO74" s="270"/>
      <c r="TEP74" s="269"/>
      <c r="TEQ74" s="269"/>
      <c r="TER74" s="269"/>
      <c r="TES74" s="269"/>
      <c r="TET74" s="269"/>
      <c r="TEU74" s="270"/>
      <c r="TEV74" s="269"/>
      <c r="TEW74" s="269"/>
      <c r="TEX74" s="269"/>
      <c r="TEY74" s="269"/>
      <c r="TEZ74" s="269"/>
      <c r="TFA74" s="270"/>
      <c r="TFB74" s="269"/>
      <c r="TFC74" s="269"/>
      <c r="TFD74" s="269"/>
      <c r="TFE74" s="269"/>
      <c r="TFF74" s="269"/>
      <c r="TFG74" s="270"/>
      <c r="TFH74" s="269"/>
      <c r="TFI74" s="269"/>
      <c r="TFJ74" s="269"/>
      <c r="TFK74" s="269"/>
      <c r="TFL74" s="269"/>
      <c r="TFM74" s="270"/>
      <c r="TFN74" s="269"/>
      <c r="TFO74" s="269"/>
      <c r="TFP74" s="269"/>
      <c r="TFQ74" s="269"/>
      <c r="TFR74" s="269"/>
      <c r="TFS74" s="270"/>
      <c r="TFT74" s="269"/>
      <c r="TFU74" s="269"/>
      <c r="TFV74" s="269"/>
      <c r="TFW74" s="269"/>
      <c r="TFX74" s="269"/>
      <c r="TFY74" s="270"/>
      <c r="TFZ74" s="269"/>
      <c r="TGA74" s="269"/>
      <c r="TGB74" s="269"/>
      <c r="TGC74" s="269"/>
      <c r="TGD74" s="269"/>
      <c r="TGE74" s="270"/>
      <c r="TGF74" s="269"/>
      <c r="TGG74" s="269"/>
      <c r="TGH74" s="269"/>
      <c r="TGI74" s="269"/>
      <c r="TGJ74" s="269"/>
      <c r="TGK74" s="270"/>
      <c r="TGL74" s="269"/>
      <c r="TGM74" s="269"/>
      <c r="TGN74" s="269"/>
      <c r="TGO74" s="269"/>
      <c r="TGP74" s="269"/>
      <c r="TGQ74" s="270"/>
      <c r="TGR74" s="269"/>
      <c r="TGS74" s="269"/>
      <c r="TGT74" s="269"/>
      <c r="TGU74" s="269"/>
      <c r="TGV74" s="269"/>
      <c r="TGW74" s="270"/>
      <c r="TGX74" s="269"/>
      <c r="TGY74" s="269"/>
      <c r="TGZ74" s="269"/>
      <c r="THA74" s="269"/>
      <c r="THB74" s="269"/>
      <c r="THC74" s="270"/>
      <c r="THD74" s="269"/>
      <c r="THE74" s="269"/>
      <c r="THF74" s="269"/>
      <c r="THG74" s="269"/>
      <c r="THH74" s="269"/>
      <c r="THI74" s="270"/>
      <c r="THJ74" s="269"/>
      <c r="THK74" s="269"/>
      <c r="THL74" s="269"/>
      <c r="THM74" s="269"/>
      <c r="THN74" s="269"/>
      <c r="THO74" s="270"/>
      <c r="THP74" s="269"/>
      <c r="THQ74" s="269"/>
      <c r="THR74" s="269"/>
      <c r="THS74" s="269"/>
      <c r="THT74" s="269"/>
      <c r="THU74" s="270"/>
      <c r="THV74" s="269"/>
      <c r="THW74" s="269"/>
      <c r="THX74" s="269"/>
      <c r="THY74" s="269"/>
      <c r="THZ74" s="269"/>
      <c r="TIA74" s="270"/>
      <c r="TIB74" s="269"/>
      <c r="TIC74" s="269"/>
      <c r="TID74" s="269"/>
      <c r="TIE74" s="269"/>
      <c r="TIF74" s="269"/>
      <c r="TIG74" s="270"/>
      <c r="TIH74" s="269"/>
      <c r="TII74" s="269"/>
      <c r="TIJ74" s="269"/>
      <c r="TIK74" s="269"/>
      <c r="TIL74" s="269"/>
      <c r="TIM74" s="270"/>
      <c r="TIN74" s="269"/>
      <c r="TIO74" s="269"/>
      <c r="TIP74" s="269"/>
      <c r="TIQ74" s="269"/>
      <c r="TIR74" s="269"/>
      <c r="TIS74" s="270"/>
      <c r="TIT74" s="269"/>
      <c r="TIU74" s="269"/>
      <c r="TIV74" s="269"/>
      <c r="TIW74" s="269"/>
      <c r="TIX74" s="269"/>
      <c r="TIY74" s="270"/>
      <c r="TIZ74" s="269"/>
      <c r="TJA74" s="269"/>
      <c r="TJB74" s="269"/>
      <c r="TJC74" s="269"/>
      <c r="TJD74" s="269"/>
      <c r="TJE74" s="270"/>
      <c r="TJF74" s="269"/>
      <c r="TJG74" s="269"/>
      <c r="TJH74" s="269"/>
      <c r="TJI74" s="269"/>
      <c r="TJJ74" s="269"/>
      <c r="TJK74" s="270"/>
      <c r="TJL74" s="269"/>
      <c r="TJM74" s="269"/>
      <c r="TJN74" s="269"/>
      <c r="TJO74" s="269"/>
      <c r="TJP74" s="269"/>
      <c r="TJQ74" s="270"/>
      <c r="TJR74" s="269"/>
      <c r="TJS74" s="269"/>
      <c r="TJT74" s="269"/>
      <c r="TJU74" s="269"/>
      <c r="TJV74" s="269"/>
      <c r="TJW74" s="270"/>
      <c r="TJX74" s="269"/>
      <c r="TJY74" s="269"/>
      <c r="TJZ74" s="269"/>
      <c r="TKA74" s="269"/>
      <c r="TKB74" s="269"/>
      <c r="TKC74" s="270"/>
      <c r="TKD74" s="269"/>
      <c r="TKE74" s="269"/>
      <c r="TKF74" s="269"/>
      <c r="TKG74" s="269"/>
      <c r="TKH74" s="269"/>
      <c r="TKI74" s="270"/>
      <c r="TKJ74" s="269"/>
      <c r="TKK74" s="269"/>
      <c r="TKL74" s="269"/>
      <c r="TKM74" s="269"/>
      <c r="TKN74" s="269"/>
      <c r="TKO74" s="270"/>
      <c r="TKP74" s="269"/>
      <c r="TKQ74" s="269"/>
      <c r="TKR74" s="269"/>
      <c r="TKS74" s="269"/>
      <c r="TKT74" s="269"/>
      <c r="TKU74" s="270"/>
      <c r="TKV74" s="269"/>
      <c r="TKW74" s="269"/>
      <c r="TKX74" s="269"/>
      <c r="TKY74" s="269"/>
      <c r="TKZ74" s="269"/>
      <c r="TLA74" s="270"/>
      <c r="TLB74" s="269"/>
      <c r="TLC74" s="269"/>
      <c r="TLD74" s="269"/>
      <c r="TLE74" s="269"/>
      <c r="TLF74" s="269"/>
      <c r="TLG74" s="270"/>
      <c r="TLH74" s="269"/>
      <c r="TLI74" s="269"/>
      <c r="TLJ74" s="269"/>
      <c r="TLK74" s="269"/>
      <c r="TLL74" s="269"/>
      <c r="TLM74" s="270"/>
      <c r="TLN74" s="269"/>
      <c r="TLO74" s="269"/>
      <c r="TLP74" s="269"/>
      <c r="TLQ74" s="269"/>
      <c r="TLR74" s="269"/>
      <c r="TLS74" s="270"/>
      <c r="TLT74" s="269"/>
      <c r="TLU74" s="269"/>
      <c r="TLV74" s="269"/>
      <c r="TLW74" s="269"/>
      <c r="TLX74" s="269"/>
      <c r="TLY74" s="270"/>
      <c r="TLZ74" s="269"/>
      <c r="TMA74" s="269"/>
      <c r="TMB74" s="269"/>
      <c r="TMC74" s="269"/>
      <c r="TMD74" s="269"/>
      <c r="TME74" s="270"/>
      <c r="TMF74" s="269"/>
      <c r="TMG74" s="269"/>
      <c r="TMH74" s="269"/>
      <c r="TMI74" s="269"/>
      <c r="TMJ74" s="269"/>
      <c r="TMK74" s="270"/>
      <c r="TML74" s="269"/>
      <c r="TMM74" s="269"/>
      <c r="TMN74" s="269"/>
      <c r="TMO74" s="269"/>
      <c r="TMP74" s="269"/>
      <c r="TMQ74" s="270"/>
      <c r="TMR74" s="269"/>
      <c r="TMS74" s="269"/>
      <c r="TMT74" s="269"/>
      <c r="TMU74" s="269"/>
      <c r="TMV74" s="269"/>
      <c r="TMW74" s="270"/>
      <c r="TMX74" s="269"/>
      <c r="TMY74" s="269"/>
      <c r="TMZ74" s="269"/>
      <c r="TNA74" s="269"/>
      <c r="TNB74" s="269"/>
      <c r="TNC74" s="270"/>
      <c r="TND74" s="269"/>
      <c r="TNE74" s="269"/>
      <c r="TNF74" s="269"/>
      <c r="TNG74" s="269"/>
      <c r="TNH74" s="269"/>
      <c r="TNI74" s="270"/>
      <c r="TNJ74" s="269"/>
      <c r="TNK74" s="269"/>
      <c r="TNL74" s="269"/>
      <c r="TNM74" s="269"/>
      <c r="TNN74" s="269"/>
      <c r="TNO74" s="270"/>
      <c r="TNP74" s="269"/>
      <c r="TNQ74" s="269"/>
      <c r="TNR74" s="269"/>
      <c r="TNS74" s="269"/>
      <c r="TNT74" s="269"/>
      <c r="TNU74" s="270"/>
      <c r="TNV74" s="269"/>
      <c r="TNW74" s="269"/>
      <c r="TNX74" s="269"/>
      <c r="TNY74" s="269"/>
      <c r="TNZ74" s="269"/>
      <c r="TOA74" s="270"/>
      <c r="TOB74" s="269"/>
      <c r="TOC74" s="269"/>
      <c r="TOD74" s="269"/>
      <c r="TOE74" s="269"/>
      <c r="TOF74" s="269"/>
      <c r="TOG74" s="270"/>
      <c r="TOH74" s="269"/>
      <c r="TOI74" s="269"/>
      <c r="TOJ74" s="269"/>
      <c r="TOK74" s="269"/>
      <c r="TOL74" s="269"/>
      <c r="TOM74" s="270"/>
      <c r="TON74" s="269"/>
      <c r="TOO74" s="269"/>
      <c r="TOP74" s="269"/>
      <c r="TOQ74" s="269"/>
      <c r="TOR74" s="269"/>
      <c r="TOS74" s="270"/>
      <c r="TOT74" s="269"/>
      <c r="TOU74" s="269"/>
      <c r="TOV74" s="269"/>
      <c r="TOW74" s="269"/>
      <c r="TOX74" s="269"/>
      <c r="TOY74" s="270"/>
      <c r="TOZ74" s="269"/>
      <c r="TPA74" s="269"/>
      <c r="TPB74" s="269"/>
      <c r="TPC74" s="269"/>
      <c r="TPD74" s="269"/>
      <c r="TPE74" s="270"/>
      <c r="TPF74" s="269"/>
      <c r="TPG74" s="269"/>
      <c r="TPH74" s="269"/>
      <c r="TPI74" s="269"/>
      <c r="TPJ74" s="269"/>
      <c r="TPK74" s="270"/>
      <c r="TPL74" s="269"/>
      <c r="TPM74" s="269"/>
      <c r="TPN74" s="269"/>
      <c r="TPO74" s="269"/>
      <c r="TPP74" s="269"/>
      <c r="TPQ74" s="270"/>
      <c r="TPR74" s="269"/>
      <c r="TPS74" s="269"/>
      <c r="TPT74" s="269"/>
      <c r="TPU74" s="269"/>
      <c r="TPV74" s="269"/>
      <c r="TPW74" s="270"/>
      <c r="TPX74" s="269"/>
      <c r="TPY74" s="269"/>
      <c r="TPZ74" s="269"/>
      <c r="TQA74" s="269"/>
      <c r="TQB74" s="269"/>
      <c r="TQC74" s="270"/>
      <c r="TQD74" s="269"/>
      <c r="TQE74" s="269"/>
      <c r="TQF74" s="269"/>
      <c r="TQG74" s="269"/>
      <c r="TQH74" s="269"/>
      <c r="TQI74" s="270"/>
      <c r="TQJ74" s="269"/>
      <c r="TQK74" s="269"/>
      <c r="TQL74" s="269"/>
      <c r="TQM74" s="269"/>
      <c r="TQN74" s="269"/>
      <c r="TQO74" s="270"/>
      <c r="TQP74" s="269"/>
      <c r="TQQ74" s="269"/>
      <c r="TQR74" s="269"/>
      <c r="TQS74" s="269"/>
      <c r="TQT74" s="269"/>
      <c r="TQU74" s="270"/>
      <c r="TQV74" s="269"/>
      <c r="TQW74" s="269"/>
      <c r="TQX74" s="269"/>
      <c r="TQY74" s="269"/>
      <c r="TQZ74" s="269"/>
      <c r="TRA74" s="270"/>
      <c r="TRB74" s="269"/>
      <c r="TRC74" s="269"/>
      <c r="TRD74" s="269"/>
      <c r="TRE74" s="269"/>
      <c r="TRF74" s="269"/>
      <c r="TRG74" s="270"/>
      <c r="TRH74" s="269"/>
      <c r="TRI74" s="269"/>
      <c r="TRJ74" s="269"/>
      <c r="TRK74" s="269"/>
      <c r="TRL74" s="269"/>
      <c r="TRM74" s="270"/>
      <c r="TRN74" s="269"/>
      <c r="TRO74" s="269"/>
      <c r="TRP74" s="269"/>
      <c r="TRQ74" s="269"/>
      <c r="TRR74" s="269"/>
      <c r="TRS74" s="270"/>
      <c r="TRT74" s="269"/>
      <c r="TRU74" s="269"/>
      <c r="TRV74" s="269"/>
      <c r="TRW74" s="269"/>
      <c r="TRX74" s="269"/>
      <c r="TRY74" s="270"/>
      <c r="TRZ74" s="269"/>
      <c r="TSA74" s="269"/>
      <c r="TSB74" s="269"/>
      <c r="TSC74" s="269"/>
      <c r="TSD74" s="269"/>
      <c r="TSE74" s="270"/>
      <c r="TSF74" s="269"/>
      <c r="TSG74" s="269"/>
      <c r="TSH74" s="269"/>
      <c r="TSI74" s="269"/>
      <c r="TSJ74" s="269"/>
      <c r="TSK74" s="270"/>
      <c r="TSL74" s="269"/>
      <c r="TSM74" s="269"/>
      <c r="TSN74" s="269"/>
      <c r="TSO74" s="269"/>
      <c r="TSP74" s="269"/>
      <c r="TSQ74" s="270"/>
      <c r="TSR74" s="269"/>
      <c r="TSS74" s="269"/>
      <c r="TST74" s="269"/>
      <c r="TSU74" s="269"/>
      <c r="TSV74" s="269"/>
      <c r="TSW74" s="270"/>
      <c r="TSX74" s="269"/>
      <c r="TSY74" s="269"/>
      <c r="TSZ74" s="269"/>
      <c r="TTA74" s="269"/>
      <c r="TTB74" s="269"/>
      <c r="TTC74" s="270"/>
      <c r="TTD74" s="269"/>
      <c r="TTE74" s="269"/>
      <c r="TTF74" s="269"/>
      <c r="TTG74" s="269"/>
      <c r="TTH74" s="269"/>
      <c r="TTI74" s="270"/>
      <c r="TTJ74" s="269"/>
      <c r="TTK74" s="269"/>
      <c r="TTL74" s="269"/>
      <c r="TTM74" s="269"/>
      <c r="TTN74" s="269"/>
      <c r="TTO74" s="270"/>
      <c r="TTP74" s="269"/>
      <c r="TTQ74" s="269"/>
      <c r="TTR74" s="269"/>
      <c r="TTS74" s="269"/>
      <c r="TTT74" s="269"/>
      <c r="TTU74" s="270"/>
      <c r="TTV74" s="269"/>
      <c r="TTW74" s="269"/>
      <c r="TTX74" s="269"/>
      <c r="TTY74" s="269"/>
      <c r="TTZ74" s="269"/>
      <c r="TUA74" s="270"/>
      <c r="TUB74" s="269"/>
      <c r="TUC74" s="269"/>
      <c r="TUD74" s="269"/>
      <c r="TUE74" s="269"/>
      <c r="TUF74" s="269"/>
      <c r="TUG74" s="270"/>
      <c r="TUH74" s="269"/>
      <c r="TUI74" s="269"/>
      <c r="TUJ74" s="269"/>
      <c r="TUK74" s="269"/>
      <c r="TUL74" s="269"/>
      <c r="TUM74" s="270"/>
      <c r="TUN74" s="269"/>
      <c r="TUO74" s="269"/>
      <c r="TUP74" s="269"/>
      <c r="TUQ74" s="269"/>
      <c r="TUR74" s="269"/>
      <c r="TUS74" s="270"/>
      <c r="TUT74" s="269"/>
      <c r="TUU74" s="269"/>
      <c r="TUV74" s="269"/>
      <c r="TUW74" s="269"/>
      <c r="TUX74" s="269"/>
      <c r="TUY74" s="270"/>
      <c r="TUZ74" s="269"/>
      <c r="TVA74" s="269"/>
      <c r="TVB74" s="269"/>
      <c r="TVC74" s="269"/>
      <c r="TVD74" s="269"/>
      <c r="TVE74" s="270"/>
      <c r="TVF74" s="269"/>
      <c r="TVG74" s="269"/>
      <c r="TVH74" s="269"/>
      <c r="TVI74" s="269"/>
      <c r="TVJ74" s="269"/>
      <c r="TVK74" s="270"/>
      <c r="TVL74" s="269"/>
      <c r="TVM74" s="269"/>
      <c r="TVN74" s="269"/>
      <c r="TVO74" s="269"/>
      <c r="TVP74" s="269"/>
      <c r="TVQ74" s="270"/>
      <c r="TVR74" s="269"/>
      <c r="TVS74" s="269"/>
      <c r="TVT74" s="269"/>
      <c r="TVU74" s="269"/>
      <c r="TVV74" s="269"/>
      <c r="TVW74" s="270"/>
      <c r="TVX74" s="269"/>
      <c r="TVY74" s="269"/>
      <c r="TVZ74" s="269"/>
      <c r="TWA74" s="269"/>
      <c r="TWB74" s="269"/>
      <c r="TWC74" s="270"/>
      <c r="TWD74" s="269"/>
      <c r="TWE74" s="269"/>
      <c r="TWF74" s="269"/>
      <c r="TWG74" s="269"/>
      <c r="TWH74" s="269"/>
      <c r="TWI74" s="270"/>
      <c r="TWJ74" s="269"/>
      <c r="TWK74" s="269"/>
      <c r="TWL74" s="269"/>
      <c r="TWM74" s="269"/>
      <c r="TWN74" s="269"/>
      <c r="TWO74" s="270"/>
      <c r="TWP74" s="269"/>
      <c r="TWQ74" s="269"/>
      <c r="TWR74" s="269"/>
      <c r="TWS74" s="269"/>
      <c r="TWT74" s="269"/>
      <c r="TWU74" s="270"/>
      <c r="TWV74" s="269"/>
      <c r="TWW74" s="269"/>
      <c r="TWX74" s="269"/>
      <c r="TWY74" s="269"/>
      <c r="TWZ74" s="269"/>
      <c r="TXA74" s="270"/>
      <c r="TXB74" s="269"/>
      <c r="TXC74" s="269"/>
      <c r="TXD74" s="269"/>
      <c r="TXE74" s="269"/>
      <c r="TXF74" s="269"/>
      <c r="TXG74" s="270"/>
      <c r="TXH74" s="269"/>
      <c r="TXI74" s="269"/>
      <c r="TXJ74" s="269"/>
      <c r="TXK74" s="269"/>
      <c r="TXL74" s="269"/>
      <c r="TXM74" s="270"/>
      <c r="TXN74" s="269"/>
      <c r="TXO74" s="269"/>
      <c r="TXP74" s="269"/>
      <c r="TXQ74" s="269"/>
      <c r="TXR74" s="269"/>
      <c r="TXS74" s="270"/>
      <c r="TXT74" s="269"/>
      <c r="TXU74" s="269"/>
      <c r="TXV74" s="269"/>
      <c r="TXW74" s="269"/>
      <c r="TXX74" s="269"/>
      <c r="TXY74" s="270"/>
      <c r="TXZ74" s="269"/>
      <c r="TYA74" s="269"/>
      <c r="TYB74" s="269"/>
      <c r="TYC74" s="269"/>
      <c r="TYD74" s="269"/>
      <c r="TYE74" s="270"/>
      <c r="TYF74" s="269"/>
      <c r="TYG74" s="269"/>
      <c r="TYH74" s="269"/>
      <c r="TYI74" s="269"/>
      <c r="TYJ74" s="269"/>
      <c r="TYK74" s="270"/>
      <c r="TYL74" s="269"/>
      <c r="TYM74" s="269"/>
      <c r="TYN74" s="269"/>
      <c r="TYO74" s="269"/>
      <c r="TYP74" s="269"/>
      <c r="TYQ74" s="270"/>
      <c r="TYR74" s="269"/>
      <c r="TYS74" s="269"/>
      <c r="TYT74" s="269"/>
      <c r="TYU74" s="269"/>
      <c r="TYV74" s="269"/>
      <c r="TYW74" s="270"/>
      <c r="TYX74" s="269"/>
      <c r="TYY74" s="269"/>
      <c r="TYZ74" s="269"/>
      <c r="TZA74" s="269"/>
      <c r="TZB74" s="269"/>
      <c r="TZC74" s="270"/>
      <c r="TZD74" s="269"/>
      <c r="TZE74" s="269"/>
      <c r="TZF74" s="269"/>
      <c r="TZG74" s="269"/>
      <c r="TZH74" s="269"/>
      <c r="TZI74" s="270"/>
      <c r="TZJ74" s="269"/>
      <c r="TZK74" s="269"/>
      <c r="TZL74" s="269"/>
      <c r="TZM74" s="269"/>
      <c r="TZN74" s="269"/>
      <c r="TZO74" s="270"/>
      <c r="TZP74" s="269"/>
      <c r="TZQ74" s="269"/>
      <c r="TZR74" s="269"/>
      <c r="TZS74" s="269"/>
      <c r="TZT74" s="269"/>
      <c r="TZU74" s="270"/>
      <c r="TZV74" s="269"/>
      <c r="TZW74" s="269"/>
      <c r="TZX74" s="269"/>
      <c r="TZY74" s="269"/>
      <c r="TZZ74" s="269"/>
      <c r="UAA74" s="270"/>
      <c r="UAB74" s="269"/>
      <c r="UAC74" s="269"/>
      <c r="UAD74" s="269"/>
      <c r="UAE74" s="269"/>
      <c r="UAF74" s="269"/>
      <c r="UAG74" s="270"/>
      <c r="UAH74" s="269"/>
      <c r="UAI74" s="269"/>
      <c r="UAJ74" s="269"/>
      <c r="UAK74" s="269"/>
      <c r="UAL74" s="269"/>
      <c r="UAM74" s="270"/>
      <c r="UAN74" s="269"/>
      <c r="UAO74" s="269"/>
      <c r="UAP74" s="269"/>
      <c r="UAQ74" s="269"/>
      <c r="UAR74" s="269"/>
      <c r="UAS74" s="270"/>
      <c r="UAT74" s="269"/>
      <c r="UAU74" s="269"/>
      <c r="UAV74" s="269"/>
      <c r="UAW74" s="269"/>
      <c r="UAX74" s="269"/>
      <c r="UAY74" s="270"/>
      <c r="UAZ74" s="269"/>
      <c r="UBA74" s="269"/>
      <c r="UBB74" s="269"/>
      <c r="UBC74" s="269"/>
      <c r="UBD74" s="269"/>
      <c r="UBE74" s="270"/>
      <c r="UBF74" s="269"/>
      <c r="UBG74" s="269"/>
      <c r="UBH74" s="269"/>
      <c r="UBI74" s="269"/>
      <c r="UBJ74" s="269"/>
      <c r="UBK74" s="270"/>
      <c r="UBL74" s="269"/>
      <c r="UBM74" s="269"/>
      <c r="UBN74" s="269"/>
      <c r="UBO74" s="269"/>
      <c r="UBP74" s="269"/>
      <c r="UBQ74" s="270"/>
      <c r="UBR74" s="269"/>
      <c r="UBS74" s="269"/>
      <c r="UBT74" s="269"/>
      <c r="UBU74" s="269"/>
      <c r="UBV74" s="269"/>
      <c r="UBW74" s="270"/>
      <c r="UBX74" s="269"/>
      <c r="UBY74" s="269"/>
      <c r="UBZ74" s="269"/>
      <c r="UCA74" s="269"/>
      <c r="UCB74" s="269"/>
      <c r="UCC74" s="270"/>
      <c r="UCD74" s="269"/>
      <c r="UCE74" s="269"/>
      <c r="UCF74" s="269"/>
      <c r="UCG74" s="269"/>
      <c r="UCH74" s="269"/>
      <c r="UCI74" s="270"/>
      <c r="UCJ74" s="269"/>
      <c r="UCK74" s="269"/>
      <c r="UCL74" s="269"/>
      <c r="UCM74" s="269"/>
      <c r="UCN74" s="269"/>
      <c r="UCO74" s="270"/>
      <c r="UCP74" s="269"/>
      <c r="UCQ74" s="269"/>
      <c r="UCR74" s="269"/>
      <c r="UCS74" s="269"/>
      <c r="UCT74" s="269"/>
      <c r="UCU74" s="270"/>
      <c r="UCV74" s="269"/>
      <c r="UCW74" s="269"/>
      <c r="UCX74" s="269"/>
      <c r="UCY74" s="269"/>
      <c r="UCZ74" s="269"/>
      <c r="UDA74" s="270"/>
      <c r="UDB74" s="269"/>
      <c r="UDC74" s="269"/>
      <c r="UDD74" s="269"/>
      <c r="UDE74" s="269"/>
      <c r="UDF74" s="269"/>
      <c r="UDG74" s="270"/>
      <c r="UDH74" s="269"/>
      <c r="UDI74" s="269"/>
      <c r="UDJ74" s="269"/>
      <c r="UDK74" s="269"/>
      <c r="UDL74" s="269"/>
      <c r="UDM74" s="270"/>
      <c r="UDN74" s="269"/>
      <c r="UDO74" s="269"/>
      <c r="UDP74" s="269"/>
      <c r="UDQ74" s="269"/>
      <c r="UDR74" s="269"/>
      <c r="UDS74" s="270"/>
      <c r="UDT74" s="269"/>
      <c r="UDU74" s="269"/>
      <c r="UDV74" s="269"/>
      <c r="UDW74" s="269"/>
      <c r="UDX74" s="269"/>
      <c r="UDY74" s="270"/>
      <c r="UDZ74" s="269"/>
      <c r="UEA74" s="269"/>
      <c r="UEB74" s="269"/>
      <c r="UEC74" s="269"/>
      <c r="UED74" s="269"/>
      <c r="UEE74" s="270"/>
      <c r="UEF74" s="269"/>
      <c r="UEG74" s="269"/>
      <c r="UEH74" s="269"/>
      <c r="UEI74" s="269"/>
      <c r="UEJ74" s="269"/>
      <c r="UEK74" s="270"/>
      <c r="UEL74" s="269"/>
      <c r="UEM74" s="269"/>
      <c r="UEN74" s="269"/>
      <c r="UEO74" s="269"/>
      <c r="UEP74" s="269"/>
      <c r="UEQ74" s="270"/>
      <c r="UER74" s="269"/>
      <c r="UES74" s="269"/>
      <c r="UET74" s="269"/>
      <c r="UEU74" s="269"/>
      <c r="UEV74" s="269"/>
      <c r="UEW74" s="270"/>
      <c r="UEX74" s="269"/>
      <c r="UEY74" s="269"/>
      <c r="UEZ74" s="269"/>
      <c r="UFA74" s="269"/>
      <c r="UFB74" s="269"/>
      <c r="UFC74" s="270"/>
      <c r="UFD74" s="269"/>
      <c r="UFE74" s="269"/>
      <c r="UFF74" s="269"/>
      <c r="UFG74" s="269"/>
      <c r="UFH74" s="269"/>
      <c r="UFI74" s="270"/>
      <c r="UFJ74" s="269"/>
      <c r="UFK74" s="269"/>
      <c r="UFL74" s="269"/>
      <c r="UFM74" s="269"/>
      <c r="UFN74" s="269"/>
      <c r="UFO74" s="270"/>
      <c r="UFP74" s="269"/>
      <c r="UFQ74" s="269"/>
      <c r="UFR74" s="269"/>
      <c r="UFS74" s="269"/>
      <c r="UFT74" s="269"/>
      <c r="UFU74" s="270"/>
      <c r="UFV74" s="269"/>
      <c r="UFW74" s="269"/>
      <c r="UFX74" s="269"/>
      <c r="UFY74" s="269"/>
      <c r="UFZ74" s="269"/>
      <c r="UGA74" s="270"/>
      <c r="UGB74" s="269"/>
      <c r="UGC74" s="269"/>
      <c r="UGD74" s="269"/>
      <c r="UGE74" s="269"/>
      <c r="UGF74" s="269"/>
      <c r="UGG74" s="270"/>
      <c r="UGH74" s="269"/>
      <c r="UGI74" s="269"/>
      <c r="UGJ74" s="269"/>
      <c r="UGK74" s="269"/>
      <c r="UGL74" s="269"/>
      <c r="UGM74" s="270"/>
      <c r="UGN74" s="269"/>
      <c r="UGO74" s="269"/>
      <c r="UGP74" s="269"/>
      <c r="UGQ74" s="269"/>
      <c r="UGR74" s="269"/>
      <c r="UGS74" s="270"/>
      <c r="UGT74" s="269"/>
      <c r="UGU74" s="269"/>
      <c r="UGV74" s="269"/>
      <c r="UGW74" s="269"/>
      <c r="UGX74" s="269"/>
      <c r="UGY74" s="270"/>
      <c r="UGZ74" s="269"/>
      <c r="UHA74" s="269"/>
      <c r="UHB74" s="269"/>
      <c r="UHC74" s="269"/>
      <c r="UHD74" s="269"/>
      <c r="UHE74" s="270"/>
      <c r="UHF74" s="269"/>
      <c r="UHG74" s="269"/>
      <c r="UHH74" s="269"/>
      <c r="UHI74" s="269"/>
      <c r="UHJ74" s="269"/>
      <c r="UHK74" s="270"/>
      <c r="UHL74" s="269"/>
      <c r="UHM74" s="269"/>
      <c r="UHN74" s="269"/>
      <c r="UHO74" s="269"/>
      <c r="UHP74" s="269"/>
      <c r="UHQ74" s="270"/>
      <c r="UHR74" s="269"/>
      <c r="UHS74" s="269"/>
      <c r="UHT74" s="269"/>
      <c r="UHU74" s="269"/>
      <c r="UHV74" s="269"/>
      <c r="UHW74" s="270"/>
      <c r="UHX74" s="269"/>
      <c r="UHY74" s="269"/>
      <c r="UHZ74" s="269"/>
      <c r="UIA74" s="269"/>
      <c r="UIB74" s="269"/>
      <c r="UIC74" s="270"/>
      <c r="UID74" s="269"/>
      <c r="UIE74" s="269"/>
      <c r="UIF74" s="269"/>
      <c r="UIG74" s="269"/>
      <c r="UIH74" s="269"/>
      <c r="UII74" s="270"/>
      <c r="UIJ74" s="269"/>
      <c r="UIK74" s="269"/>
      <c r="UIL74" s="269"/>
      <c r="UIM74" s="269"/>
      <c r="UIN74" s="269"/>
      <c r="UIO74" s="270"/>
      <c r="UIP74" s="269"/>
      <c r="UIQ74" s="269"/>
      <c r="UIR74" s="269"/>
      <c r="UIS74" s="269"/>
      <c r="UIT74" s="269"/>
      <c r="UIU74" s="270"/>
      <c r="UIV74" s="269"/>
      <c r="UIW74" s="269"/>
      <c r="UIX74" s="269"/>
      <c r="UIY74" s="269"/>
      <c r="UIZ74" s="269"/>
      <c r="UJA74" s="270"/>
      <c r="UJB74" s="269"/>
      <c r="UJC74" s="269"/>
      <c r="UJD74" s="269"/>
      <c r="UJE74" s="269"/>
      <c r="UJF74" s="269"/>
      <c r="UJG74" s="270"/>
      <c r="UJH74" s="269"/>
      <c r="UJI74" s="269"/>
      <c r="UJJ74" s="269"/>
      <c r="UJK74" s="269"/>
      <c r="UJL74" s="269"/>
      <c r="UJM74" s="270"/>
      <c r="UJN74" s="269"/>
      <c r="UJO74" s="269"/>
      <c r="UJP74" s="269"/>
      <c r="UJQ74" s="269"/>
      <c r="UJR74" s="269"/>
      <c r="UJS74" s="270"/>
      <c r="UJT74" s="269"/>
      <c r="UJU74" s="269"/>
      <c r="UJV74" s="269"/>
      <c r="UJW74" s="269"/>
      <c r="UJX74" s="269"/>
      <c r="UJY74" s="270"/>
      <c r="UJZ74" s="269"/>
      <c r="UKA74" s="269"/>
      <c r="UKB74" s="269"/>
      <c r="UKC74" s="269"/>
      <c r="UKD74" s="269"/>
      <c r="UKE74" s="270"/>
      <c r="UKF74" s="269"/>
      <c r="UKG74" s="269"/>
      <c r="UKH74" s="269"/>
      <c r="UKI74" s="269"/>
      <c r="UKJ74" s="269"/>
      <c r="UKK74" s="270"/>
      <c r="UKL74" s="269"/>
      <c r="UKM74" s="269"/>
      <c r="UKN74" s="269"/>
      <c r="UKO74" s="269"/>
      <c r="UKP74" s="269"/>
      <c r="UKQ74" s="270"/>
      <c r="UKR74" s="269"/>
      <c r="UKS74" s="269"/>
      <c r="UKT74" s="269"/>
      <c r="UKU74" s="269"/>
      <c r="UKV74" s="269"/>
      <c r="UKW74" s="270"/>
      <c r="UKX74" s="269"/>
      <c r="UKY74" s="269"/>
      <c r="UKZ74" s="269"/>
      <c r="ULA74" s="269"/>
      <c r="ULB74" s="269"/>
      <c r="ULC74" s="270"/>
      <c r="ULD74" s="269"/>
      <c r="ULE74" s="269"/>
      <c r="ULF74" s="269"/>
      <c r="ULG74" s="269"/>
      <c r="ULH74" s="269"/>
      <c r="ULI74" s="270"/>
      <c r="ULJ74" s="269"/>
      <c r="ULK74" s="269"/>
      <c r="ULL74" s="269"/>
      <c r="ULM74" s="269"/>
      <c r="ULN74" s="269"/>
      <c r="ULO74" s="270"/>
      <c r="ULP74" s="269"/>
      <c r="ULQ74" s="269"/>
      <c r="ULR74" s="269"/>
      <c r="ULS74" s="269"/>
      <c r="ULT74" s="269"/>
      <c r="ULU74" s="270"/>
      <c r="ULV74" s="269"/>
      <c r="ULW74" s="269"/>
      <c r="ULX74" s="269"/>
      <c r="ULY74" s="269"/>
      <c r="ULZ74" s="269"/>
      <c r="UMA74" s="270"/>
      <c r="UMB74" s="269"/>
      <c r="UMC74" s="269"/>
      <c r="UMD74" s="269"/>
      <c r="UME74" s="269"/>
      <c r="UMF74" s="269"/>
      <c r="UMG74" s="270"/>
      <c r="UMH74" s="269"/>
      <c r="UMI74" s="269"/>
      <c r="UMJ74" s="269"/>
      <c r="UMK74" s="269"/>
      <c r="UML74" s="269"/>
      <c r="UMM74" s="270"/>
      <c r="UMN74" s="269"/>
      <c r="UMO74" s="269"/>
      <c r="UMP74" s="269"/>
      <c r="UMQ74" s="269"/>
      <c r="UMR74" s="269"/>
      <c r="UMS74" s="270"/>
      <c r="UMT74" s="269"/>
      <c r="UMU74" s="269"/>
      <c r="UMV74" s="269"/>
      <c r="UMW74" s="269"/>
      <c r="UMX74" s="269"/>
      <c r="UMY74" s="270"/>
      <c r="UMZ74" s="269"/>
      <c r="UNA74" s="269"/>
      <c r="UNB74" s="269"/>
      <c r="UNC74" s="269"/>
      <c r="UND74" s="269"/>
      <c r="UNE74" s="270"/>
      <c r="UNF74" s="269"/>
      <c r="UNG74" s="269"/>
      <c r="UNH74" s="269"/>
      <c r="UNI74" s="269"/>
      <c r="UNJ74" s="269"/>
      <c r="UNK74" s="270"/>
      <c r="UNL74" s="269"/>
      <c r="UNM74" s="269"/>
      <c r="UNN74" s="269"/>
      <c r="UNO74" s="269"/>
      <c r="UNP74" s="269"/>
      <c r="UNQ74" s="270"/>
      <c r="UNR74" s="269"/>
      <c r="UNS74" s="269"/>
      <c r="UNT74" s="269"/>
      <c r="UNU74" s="269"/>
      <c r="UNV74" s="269"/>
      <c r="UNW74" s="270"/>
      <c r="UNX74" s="269"/>
      <c r="UNY74" s="269"/>
      <c r="UNZ74" s="269"/>
      <c r="UOA74" s="269"/>
      <c r="UOB74" s="269"/>
      <c r="UOC74" s="270"/>
      <c r="UOD74" s="269"/>
      <c r="UOE74" s="269"/>
      <c r="UOF74" s="269"/>
      <c r="UOG74" s="269"/>
      <c r="UOH74" s="269"/>
      <c r="UOI74" s="270"/>
      <c r="UOJ74" s="269"/>
      <c r="UOK74" s="269"/>
      <c r="UOL74" s="269"/>
      <c r="UOM74" s="269"/>
      <c r="UON74" s="269"/>
      <c r="UOO74" s="270"/>
      <c r="UOP74" s="269"/>
      <c r="UOQ74" s="269"/>
      <c r="UOR74" s="269"/>
      <c r="UOS74" s="269"/>
      <c r="UOT74" s="269"/>
      <c r="UOU74" s="270"/>
      <c r="UOV74" s="269"/>
      <c r="UOW74" s="269"/>
      <c r="UOX74" s="269"/>
      <c r="UOY74" s="269"/>
      <c r="UOZ74" s="269"/>
      <c r="UPA74" s="270"/>
      <c r="UPB74" s="269"/>
      <c r="UPC74" s="269"/>
      <c r="UPD74" s="269"/>
      <c r="UPE74" s="269"/>
      <c r="UPF74" s="269"/>
      <c r="UPG74" s="270"/>
      <c r="UPH74" s="269"/>
      <c r="UPI74" s="269"/>
      <c r="UPJ74" s="269"/>
      <c r="UPK74" s="269"/>
      <c r="UPL74" s="269"/>
      <c r="UPM74" s="270"/>
      <c r="UPN74" s="269"/>
      <c r="UPO74" s="269"/>
      <c r="UPP74" s="269"/>
      <c r="UPQ74" s="269"/>
      <c r="UPR74" s="269"/>
      <c r="UPS74" s="270"/>
      <c r="UPT74" s="269"/>
      <c r="UPU74" s="269"/>
      <c r="UPV74" s="269"/>
      <c r="UPW74" s="269"/>
      <c r="UPX74" s="269"/>
      <c r="UPY74" s="270"/>
      <c r="UPZ74" s="269"/>
      <c r="UQA74" s="269"/>
      <c r="UQB74" s="269"/>
      <c r="UQC74" s="269"/>
      <c r="UQD74" s="269"/>
      <c r="UQE74" s="270"/>
      <c r="UQF74" s="269"/>
      <c r="UQG74" s="269"/>
      <c r="UQH74" s="269"/>
      <c r="UQI74" s="269"/>
      <c r="UQJ74" s="269"/>
      <c r="UQK74" s="270"/>
      <c r="UQL74" s="269"/>
      <c r="UQM74" s="269"/>
      <c r="UQN74" s="269"/>
      <c r="UQO74" s="269"/>
      <c r="UQP74" s="269"/>
      <c r="UQQ74" s="270"/>
      <c r="UQR74" s="269"/>
      <c r="UQS74" s="269"/>
      <c r="UQT74" s="269"/>
      <c r="UQU74" s="269"/>
      <c r="UQV74" s="269"/>
      <c r="UQW74" s="270"/>
      <c r="UQX74" s="269"/>
      <c r="UQY74" s="269"/>
      <c r="UQZ74" s="269"/>
      <c r="URA74" s="269"/>
      <c r="URB74" s="269"/>
      <c r="URC74" s="270"/>
      <c r="URD74" s="269"/>
      <c r="URE74" s="269"/>
      <c r="URF74" s="269"/>
      <c r="URG74" s="269"/>
      <c r="URH74" s="269"/>
      <c r="URI74" s="270"/>
      <c r="URJ74" s="269"/>
      <c r="URK74" s="269"/>
      <c r="URL74" s="269"/>
      <c r="URM74" s="269"/>
      <c r="URN74" s="269"/>
      <c r="URO74" s="270"/>
      <c r="URP74" s="269"/>
      <c r="URQ74" s="269"/>
      <c r="URR74" s="269"/>
      <c r="URS74" s="269"/>
      <c r="URT74" s="269"/>
      <c r="URU74" s="270"/>
      <c r="URV74" s="269"/>
      <c r="URW74" s="269"/>
      <c r="URX74" s="269"/>
      <c r="URY74" s="269"/>
      <c r="URZ74" s="269"/>
      <c r="USA74" s="270"/>
      <c r="USB74" s="269"/>
      <c r="USC74" s="269"/>
      <c r="USD74" s="269"/>
      <c r="USE74" s="269"/>
      <c r="USF74" s="269"/>
      <c r="USG74" s="270"/>
      <c r="USH74" s="269"/>
      <c r="USI74" s="269"/>
      <c r="USJ74" s="269"/>
      <c r="USK74" s="269"/>
      <c r="USL74" s="269"/>
      <c r="USM74" s="270"/>
      <c r="USN74" s="269"/>
      <c r="USO74" s="269"/>
      <c r="USP74" s="269"/>
      <c r="USQ74" s="269"/>
      <c r="USR74" s="269"/>
      <c r="USS74" s="270"/>
      <c r="UST74" s="269"/>
      <c r="USU74" s="269"/>
      <c r="USV74" s="269"/>
      <c r="USW74" s="269"/>
      <c r="USX74" s="269"/>
      <c r="USY74" s="270"/>
      <c r="USZ74" s="269"/>
      <c r="UTA74" s="269"/>
      <c r="UTB74" s="269"/>
      <c r="UTC74" s="269"/>
      <c r="UTD74" s="269"/>
      <c r="UTE74" s="270"/>
      <c r="UTF74" s="269"/>
      <c r="UTG74" s="269"/>
      <c r="UTH74" s="269"/>
      <c r="UTI74" s="269"/>
      <c r="UTJ74" s="269"/>
      <c r="UTK74" s="270"/>
      <c r="UTL74" s="269"/>
      <c r="UTM74" s="269"/>
      <c r="UTN74" s="269"/>
      <c r="UTO74" s="269"/>
      <c r="UTP74" s="269"/>
      <c r="UTQ74" s="270"/>
      <c r="UTR74" s="269"/>
      <c r="UTS74" s="269"/>
      <c r="UTT74" s="269"/>
      <c r="UTU74" s="269"/>
      <c r="UTV74" s="269"/>
      <c r="UTW74" s="270"/>
      <c r="UTX74" s="269"/>
      <c r="UTY74" s="269"/>
      <c r="UTZ74" s="269"/>
      <c r="UUA74" s="269"/>
      <c r="UUB74" s="269"/>
      <c r="UUC74" s="270"/>
      <c r="UUD74" s="269"/>
      <c r="UUE74" s="269"/>
      <c r="UUF74" s="269"/>
      <c r="UUG74" s="269"/>
      <c r="UUH74" s="269"/>
      <c r="UUI74" s="270"/>
      <c r="UUJ74" s="269"/>
      <c r="UUK74" s="269"/>
      <c r="UUL74" s="269"/>
      <c r="UUM74" s="269"/>
      <c r="UUN74" s="269"/>
      <c r="UUO74" s="270"/>
      <c r="UUP74" s="269"/>
      <c r="UUQ74" s="269"/>
      <c r="UUR74" s="269"/>
      <c r="UUS74" s="269"/>
      <c r="UUT74" s="269"/>
      <c r="UUU74" s="270"/>
      <c r="UUV74" s="269"/>
      <c r="UUW74" s="269"/>
      <c r="UUX74" s="269"/>
      <c r="UUY74" s="269"/>
      <c r="UUZ74" s="269"/>
      <c r="UVA74" s="270"/>
      <c r="UVB74" s="269"/>
      <c r="UVC74" s="269"/>
      <c r="UVD74" s="269"/>
      <c r="UVE74" s="269"/>
      <c r="UVF74" s="269"/>
      <c r="UVG74" s="270"/>
      <c r="UVH74" s="269"/>
      <c r="UVI74" s="269"/>
      <c r="UVJ74" s="269"/>
      <c r="UVK74" s="269"/>
      <c r="UVL74" s="269"/>
      <c r="UVM74" s="270"/>
      <c r="UVN74" s="269"/>
      <c r="UVO74" s="269"/>
      <c r="UVP74" s="269"/>
      <c r="UVQ74" s="269"/>
      <c r="UVR74" s="269"/>
      <c r="UVS74" s="270"/>
      <c r="UVT74" s="269"/>
      <c r="UVU74" s="269"/>
      <c r="UVV74" s="269"/>
      <c r="UVW74" s="269"/>
      <c r="UVX74" s="269"/>
      <c r="UVY74" s="270"/>
      <c r="UVZ74" s="269"/>
      <c r="UWA74" s="269"/>
      <c r="UWB74" s="269"/>
      <c r="UWC74" s="269"/>
      <c r="UWD74" s="269"/>
      <c r="UWE74" s="270"/>
      <c r="UWF74" s="269"/>
      <c r="UWG74" s="269"/>
      <c r="UWH74" s="269"/>
      <c r="UWI74" s="269"/>
      <c r="UWJ74" s="269"/>
      <c r="UWK74" s="270"/>
      <c r="UWL74" s="269"/>
      <c r="UWM74" s="269"/>
      <c r="UWN74" s="269"/>
      <c r="UWO74" s="269"/>
      <c r="UWP74" s="269"/>
      <c r="UWQ74" s="270"/>
      <c r="UWR74" s="269"/>
      <c r="UWS74" s="269"/>
      <c r="UWT74" s="269"/>
      <c r="UWU74" s="269"/>
      <c r="UWV74" s="269"/>
      <c r="UWW74" s="270"/>
      <c r="UWX74" s="269"/>
      <c r="UWY74" s="269"/>
      <c r="UWZ74" s="269"/>
      <c r="UXA74" s="269"/>
      <c r="UXB74" s="269"/>
      <c r="UXC74" s="270"/>
      <c r="UXD74" s="269"/>
      <c r="UXE74" s="269"/>
      <c r="UXF74" s="269"/>
      <c r="UXG74" s="269"/>
      <c r="UXH74" s="269"/>
      <c r="UXI74" s="270"/>
      <c r="UXJ74" s="269"/>
      <c r="UXK74" s="269"/>
      <c r="UXL74" s="269"/>
      <c r="UXM74" s="269"/>
      <c r="UXN74" s="269"/>
      <c r="UXO74" s="270"/>
      <c r="UXP74" s="269"/>
      <c r="UXQ74" s="269"/>
      <c r="UXR74" s="269"/>
      <c r="UXS74" s="269"/>
      <c r="UXT74" s="269"/>
      <c r="UXU74" s="270"/>
      <c r="UXV74" s="269"/>
      <c r="UXW74" s="269"/>
      <c r="UXX74" s="269"/>
      <c r="UXY74" s="269"/>
      <c r="UXZ74" s="269"/>
      <c r="UYA74" s="270"/>
      <c r="UYB74" s="269"/>
      <c r="UYC74" s="269"/>
      <c r="UYD74" s="269"/>
      <c r="UYE74" s="269"/>
      <c r="UYF74" s="269"/>
      <c r="UYG74" s="270"/>
      <c r="UYH74" s="269"/>
      <c r="UYI74" s="269"/>
      <c r="UYJ74" s="269"/>
      <c r="UYK74" s="269"/>
      <c r="UYL74" s="269"/>
      <c r="UYM74" s="270"/>
      <c r="UYN74" s="269"/>
      <c r="UYO74" s="269"/>
      <c r="UYP74" s="269"/>
      <c r="UYQ74" s="269"/>
      <c r="UYR74" s="269"/>
      <c r="UYS74" s="270"/>
      <c r="UYT74" s="269"/>
      <c r="UYU74" s="269"/>
      <c r="UYV74" s="269"/>
      <c r="UYW74" s="269"/>
      <c r="UYX74" s="269"/>
      <c r="UYY74" s="270"/>
      <c r="UYZ74" s="269"/>
      <c r="UZA74" s="269"/>
      <c r="UZB74" s="269"/>
      <c r="UZC74" s="269"/>
      <c r="UZD74" s="269"/>
      <c r="UZE74" s="270"/>
      <c r="UZF74" s="269"/>
      <c r="UZG74" s="269"/>
      <c r="UZH74" s="269"/>
      <c r="UZI74" s="269"/>
      <c r="UZJ74" s="269"/>
      <c r="UZK74" s="270"/>
      <c r="UZL74" s="269"/>
      <c r="UZM74" s="269"/>
      <c r="UZN74" s="269"/>
      <c r="UZO74" s="269"/>
      <c r="UZP74" s="269"/>
      <c r="UZQ74" s="270"/>
      <c r="UZR74" s="269"/>
      <c r="UZS74" s="269"/>
      <c r="UZT74" s="269"/>
      <c r="UZU74" s="269"/>
      <c r="UZV74" s="269"/>
      <c r="UZW74" s="270"/>
      <c r="UZX74" s="269"/>
      <c r="UZY74" s="269"/>
      <c r="UZZ74" s="269"/>
      <c r="VAA74" s="269"/>
      <c r="VAB74" s="269"/>
      <c r="VAC74" s="270"/>
      <c r="VAD74" s="269"/>
      <c r="VAE74" s="269"/>
      <c r="VAF74" s="269"/>
      <c r="VAG74" s="269"/>
      <c r="VAH74" s="269"/>
      <c r="VAI74" s="270"/>
      <c r="VAJ74" s="269"/>
      <c r="VAK74" s="269"/>
      <c r="VAL74" s="269"/>
      <c r="VAM74" s="269"/>
      <c r="VAN74" s="269"/>
      <c r="VAO74" s="270"/>
      <c r="VAP74" s="269"/>
      <c r="VAQ74" s="269"/>
      <c r="VAR74" s="269"/>
      <c r="VAS74" s="269"/>
      <c r="VAT74" s="269"/>
      <c r="VAU74" s="270"/>
      <c r="VAV74" s="269"/>
      <c r="VAW74" s="269"/>
      <c r="VAX74" s="269"/>
      <c r="VAY74" s="269"/>
      <c r="VAZ74" s="269"/>
      <c r="VBA74" s="270"/>
      <c r="VBB74" s="269"/>
      <c r="VBC74" s="269"/>
      <c r="VBD74" s="269"/>
      <c r="VBE74" s="269"/>
      <c r="VBF74" s="269"/>
      <c r="VBG74" s="270"/>
      <c r="VBH74" s="269"/>
      <c r="VBI74" s="269"/>
      <c r="VBJ74" s="269"/>
      <c r="VBK74" s="269"/>
      <c r="VBL74" s="269"/>
      <c r="VBM74" s="270"/>
      <c r="VBN74" s="269"/>
      <c r="VBO74" s="269"/>
      <c r="VBP74" s="269"/>
      <c r="VBQ74" s="269"/>
      <c r="VBR74" s="269"/>
      <c r="VBS74" s="270"/>
      <c r="VBT74" s="269"/>
      <c r="VBU74" s="269"/>
      <c r="VBV74" s="269"/>
      <c r="VBW74" s="269"/>
      <c r="VBX74" s="269"/>
      <c r="VBY74" s="270"/>
      <c r="VBZ74" s="269"/>
      <c r="VCA74" s="269"/>
      <c r="VCB74" s="269"/>
      <c r="VCC74" s="269"/>
      <c r="VCD74" s="269"/>
      <c r="VCE74" s="270"/>
      <c r="VCF74" s="269"/>
      <c r="VCG74" s="269"/>
      <c r="VCH74" s="269"/>
      <c r="VCI74" s="269"/>
      <c r="VCJ74" s="269"/>
      <c r="VCK74" s="270"/>
      <c r="VCL74" s="269"/>
      <c r="VCM74" s="269"/>
      <c r="VCN74" s="269"/>
      <c r="VCO74" s="269"/>
      <c r="VCP74" s="269"/>
      <c r="VCQ74" s="270"/>
      <c r="VCR74" s="269"/>
      <c r="VCS74" s="269"/>
      <c r="VCT74" s="269"/>
      <c r="VCU74" s="269"/>
      <c r="VCV74" s="269"/>
      <c r="VCW74" s="270"/>
      <c r="VCX74" s="269"/>
      <c r="VCY74" s="269"/>
      <c r="VCZ74" s="269"/>
      <c r="VDA74" s="269"/>
      <c r="VDB74" s="269"/>
      <c r="VDC74" s="270"/>
      <c r="VDD74" s="269"/>
      <c r="VDE74" s="269"/>
      <c r="VDF74" s="269"/>
      <c r="VDG74" s="269"/>
      <c r="VDH74" s="269"/>
      <c r="VDI74" s="270"/>
      <c r="VDJ74" s="269"/>
      <c r="VDK74" s="269"/>
      <c r="VDL74" s="269"/>
      <c r="VDM74" s="269"/>
      <c r="VDN74" s="269"/>
      <c r="VDO74" s="270"/>
      <c r="VDP74" s="269"/>
      <c r="VDQ74" s="269"/>
      <c r="VDR74" s="269"/>
      <c r="VDS74" s="269"/>
      <c r="VDT74" s="269"/>
      <c r="VDU74" s="270"/>
      <c r="VDV74" s="269"/>
      <c r="VDW74" s="269"/>
      <c r="VDX74" s="269"/>
      <c r="VDY74" s="269"/>
      <c r="VDZ74" s="269"/>
      <c r="VEA74" s="270"/>
      <c r="VEB74" s="269"/>
      <c r="VEC74" s="269"/>
      <c r="VED74" s="269"/>
      <c r="VEE74" s="269"/>
      <c r="VEF74" s="269"/>
      <c r="VEG74" s="270"/>
      <c r="VEH74" s="269"/>
      <c r="VEI74" s="269"/>
      <c r="VEJ74" s="269"/>
      <c r="VEK74" s="269"/>
      <c r="VEL74" s="269"/>
      <c r="VEM74" s="270"/>
      <c r="VEN74" s="269"/>
      <c r="VEO74" s="269"/>
      <c r="VEP74" s="269"/>
      <c r="VEQ74" s="269"/>
      <c r="VER74" s="269"/>
      <c r="VES74" s="270"/>
      <c r="VET74" s="269"/>
      <c r="VEU74" s="269"/>
      <c r="VEV74" s="269"/>
      <c r="VEW74" s="269"/>
      <c r="VEX74" s="269"/>
      <c r="VEY74" s="270"/>
      <c r="VEZ74" s="269"/>
      <c r="VFA74" s="269"/>
      <c r="VFB74" s="269"/>
      <c r="VFC74" s="269"/>
      <c r="VFD74" s="269"/>
      <c r="VFE74" s="270"/>
      <c r="VFF74" s="269"/>
      <c r="VFG74" s="269"/>
      <c r="VFH74" s="269"/>
      <c r="VFI74" s="269"/>
      <c r="VFJ74" s="269"/>
      <c r="VFK74" s="270"/>
      <c r="VFL74" s="269"/>
      <c r="VFM74" s="269"/>
      <c r="VFN74" s="269"/>
      <c r="VFO74" s="269"/>
      <c r="VFP74" s="269"/>
      <c r="VFQ74" s="270"/>
      <c r="VFR74" s="269"/>
      <c r="VFS74" s="269"/>
      <c r="VFT74" s="269"/>
      <c r="VFU74" s="269"/>
      <c r="VFV74" s="269"/>
      <c r="VFW74" s="270"/>
      <c r="VFX74" s="269"/>
      <c r="VFY74" s="269"/>
      <c r="VFZ74" s="269"/>
      <c r="VGA74" s="269"/>
      <c r="VGB74" s="269"/>
      <c r="VGC74" s="270"/>
      <c r="VGD74" s="269"/>
      <c r="VGE74" s="269"/>
      <c r="VGF74" s="269"/>
      <c r="VGG74" s="269"/>
      <c r="VGH74" s="269"/>
      <c r="VGI74" s="270"/>
      <c r="VGJ74" s="269"/>
      <c r="VGK74" s="269"/>
      <c r="VGL74" s="269"/>
      <c r="VGM74" s="269"/>
      <c r="VGN74" s="269"/>
      <c r="VGO74" s="270"/>
      <c r="VGP74" s="269"/>
      <c r="VGQ74" s="269"/>
      <c r="VGR74" s="269"/>
      <c r="VGS74" s="269"/>
      <c r="VGT74" s="269"/>
      <c r="VGU74" s="270"/>
      <c r="VGV74" s="269"/>
      <c r="VGW74" s="269"/>
      <c r="VGX74" s="269"/>
      <c r="VGY74" s="269"/>
      <c r="VGZ74" s="269"/>
      <c r="VHA74" s="270"/>
      <c r="VHB74" s="269"/>
      <c r="VHC74" s="269"/>
      <c r="VHD74" s="269"/>
      <c r="VHE74" s="269"/>
      <c r="VHF74" s="269"/>
      <c r="VHG74" s="270"/>
      <c r="VHH74" s="269"/>
      <c r="VHI74" s="269"/>
      <c r="VHJ74" s="269"/>
      <c r="VHK74" s="269"/>
      <c r="VHL74" s="269"/>
      <c r="VHM74" s="270"/>
      <c r="VHN74" s="269"/>
      <c r="VHO74" s="269"/>
      <c r="VHP74" s="269"/>
      <c r="VHQ74" s="269"/>
      <c r="VHR74" s="269"/>
      <c r="VHS74" s="270"/>
      <c r="VHT74" s="269"/>
      <c r="VHU74" s="269"/>
      <c r="VHV74" s="269"/>
      <c r="VHW74" s="269"/>
      <c r="VHX74" s="269"/>
      <c r="VHY74" s="270"/>
      <c r="VHZ74" s="269"/>
      <c r="VIA74" s="269"/>
      <c r="VIB74" s="269"/>
      <c r="VIC74" s="269"/>
      <c r="VID74" s="269"/>
      <c r="VIE74" s="270"/>
      <c r="VIF74" s="269"/>
      <c r="VIG74" s="269"/>
      <c r="VIH74" s="269"/>
      <c r="VII74" s="269"/>
      <c r="VIJ74" s="269"/>
      <c r="VIK74" s="270"/>
      <c r="VIL74" s="269"/>
      <c r="VIM74" s="269"/>
      <c r="VIN74" s="269"/>
      <c r="VIO74" s="269"/>
      <c r="VIP74" s="269"/>
      <c r="VIQ74" s="270"/>
      <c r="VIR74" s="269"/>
      <c r="VIS74" s="269"/>
      <c r="VIT74" s="269"/>
      <c r="VIU74" s="269"/>
      <c r="VIV74" s="269"/>
      <c r="VIW74" s="270"/>
      <c r="VIX74" s="269"/>
      <c r="VIY74" s="269"/>
      <c r="VIZ74" s="269"/>
      <c r="VJA74" s="269"/>
      <c r="VJB74" s="269"/>
      <c r="VJC74" s="270"/>
      <c r="VJD74" s="269"/>
      <c r="VJE74" s="269"/>
      <c r="VJF74" s="269"/>
      <c r="VJG74" s="269"/>
      <c r="VJH74" s="269"/>
      <c r="VJI74" s="270"/>
      <c r="VJJ74" s="269"/>
      <c r="VJK74" s="269"/>
      <c r="VJL74" s="269"/>
      <c r="VJM74" s="269"/>
      <c r="VJN74" s="269"/>
      <c r="VJO74" s="270"/>
      <c r="VJP74" s="269"/>
      <c r="VJQ74" s="269"/>
      <c r="VJR74" s="269"/>
      <c r="VJS74" s="269"/>
      <c r="VJT74" s="269"/>
      <c r="VJU74" s="270"/>
      <c r="VJV74" s="269"/>
      <c r="VJW74" s="269"/>
      <c r="VJX74" s="269"/>
      <c r="VJY74" s="269"/>
      <c r="VJZ74" s="269"/>
      <c r="VKA74" s="270"/>
      <c r="VKB74" s="269"/>
      <c r="VKC74" s="269"/>
      <c r="VKD74" s="269"/>
      <c r="VKE74" s="269"/>
      <c r="VKF74" s="269"/>
      <c r="VKG74" s="270"/>
      <c r="VKH74" s="269"/>
      <c r="VKI74" s="269"/>
      <c r="VKJ74" s="269"/>
      <c r="VKK74" s="269"/>
      <c r="VKL74" s="269"/>
      <c r="VKM74" s="270"/>
      <c r="VKN74" s="269"/>
      <c r="VKO74" s="269"/>
      <c r="VKP74" s="269"/>
      <c r="VKQ74" s="269"/>
      <c r="VKR74" s="269"/>
      <c r="VKS74" s="270"/>
      <c r="VKT74" s="269"/>
      <c r="VKU74" s="269"/>
      <c r="VKV74" s="269"/>
      <c r="VKW74" s="269"/>
      <c r="VKX74" s="269"/>
      <c r="VKY74" s="270"/>
      <c r="VKZ74" s="269"/>
      <c r="VLA74" s="269"/>
      <c r="VLB74" s="269"/>
      <c r="VLC74" s="269"/>
      <c r="VLD74" s="269"/>
      <c r="VLE74" s="270"/>
      <c r="VLF74" s="269"/>
      <c r="VLG74" s="269"/>
      <c r="VLH74" s="269"/>
      <c r="VLI74" s="269"/>
      <c r="VLJ74" s="269"/>
      <c r="VLK74" s="270"/>
      <c r="VLL74" s="269"/>
      <c r="VLM74" s="269"/>
      <c r="VLN74" s="269"/>
      <c r="VLO74" s="269"/>
      <c r="VLP74" s="269"/>
      <c r="VLQ74" s="270"/>
      <c r="VLR74" s="269"/>
      <c r="VLS74" s="269"/>
      <c r="VLT74" s="269"/>
      <c r="VLU74" s="269"/>
      <c r="VLV74" s="269"/>
      <c r="VLW74" s="270"/>
      <c r="VLX74" s="269"/>
      <c r="VLY74" s="269"/>
      <c r="VLZ74" s="269"/>
      <c r="VMA74" s="269"/>
      <c r="VMB74" s="269"/>
      <c r="VMC74" s="270"/>
      <c r="VMD74" s="269"/>
      <c r="VME74" s="269"/>
      <c r="VMF74" s="269"/>
      <c r="VMG74" s="269"/>
      <c r="VMH74" s="269"/>
      <c r="VMI74" s="270"/>
      <c r="VMJ74" s="269"/>
      <c r="VMK74" s="269"/>
      <c r="VML74" s="269"/>
      <c r="VMM74" s="269"/>
      <c r="VMN74" s="269"/>
      <c r="VMO74" s="270"/>
      <c r="VMP74" s="269"/>
      <c r="VMQ74" s="269"/>
      <c r="VMR74" s="269"/>
      <c r="VMS74" s="269"/>
      <c r="VMT74" s="269"/>
      <c r="VMU74" s="270"/>
      <c r="VMV74" s="269"/>
      <c r="VMW74" s="269"/>
      <c r="VMX74" s="269"/>
      <c r="VMY74" s="269"/>
      <c r="VMZ74" s="269"/>
      <c r="VNA74" s="270"/>
      <c r="VNB74" s="269"/>
      <c r="VNC74" s="269"/>
      <c r="VND74" s="269"/>
      <c r="VNE74" s="269"/>
      <c r="VNF74" s="269"/>
      <c r="VNG74" s="270"/>
      <c r="VNH74" s="269"/>
      <c r="VNI74" s="269"/>
      <c r="VNJ74" s="269"/>
      <c r="VNK74" s="269"/>
      <c r="VNL74" s="269"/>
      <c r="VNM74" s="270"/>
      <c r="VNN74" s="269"/>
      <c r="VNO74" s="269"/>
      <c r="VNP74" s="269"/>
      <c r="VNQ74" s="269"/>
      <c r="VNR74" s="269"/>
      <c r="VNS74" s="270"/>
      <c r="VNT74" s="269"/>
      <c r="VNU74" s="269"/>
      <c r="VNV74" s="269"/>
      <c r="VNW74" s="269"/>
      <c r="VNX74" s="269"/>
      <c r="VNY74" s="270"/>
      <c r="VNZ74" s="269"/>
      <c r="VOA74" s="269"/>
      <c r="VOB74" s="269"/>
      <c r="VOC74" s="269"/>
      <c r="VOD74" s="269"/>
      <c r="VOE74" s="270"/>
      <c r="VOF74" s="269"/>
      <c r="VOG74" s="269"/>
      <c r="VOH74" s="269"/>
      <c r="VOI74" s="269"/>
      <c r="VOJ74" s="269"/>
      <c r="VOK74" s="270"/>
      <c r="VOL74" s="269"/>
      <c r="VOM74" s="269"/>
      <c r="VON74" s="269"/>
      <c r="VOO74" s="269"/>
      <c r="VOP74" s="269"/>
      <c r="VOQ74" s="270"/>
      <c r="VOR74" s="269"/>
      <c r="VOS74" s="269"/>
      <c r="VOT74" s="269"/>
      <c r="VOU74" s="269"/>
      <c r="VOV74" s="269"/>
      <c r="VOW74" s="270"/>
      <c r="VOX74" s="269"/>
      <c r="VOY74" s="269"/>
      <c r="VOZ74" s="269"/>
      <c r="VPA74" s="269"/>
      <c r="VPB74" s="269"/>
      <c r="VPC74" s="270"/>
      <c r="VPD74" s="269"/>
      <c r="VPE74" s="269"/>
      <c r="VPF74" s="269"/>
      <c r="VPG74" s="269"/>
      <c r="VPH74" s="269"/>
      <c r="VPI74" s="270"/>
      <c r="VPJ74" s="269"/>
      <c r="VPK74" s="269"/>
      <c r="VPL74" s="269"/>
      <c r="VPM74" s="269"/>
      <c r="VPN74" s="269"/>
      <c r="VPO74" s="270"/>
      <c r="VPP74" s="269"/>
      <c r="VPQ74" s="269"/>
      <c r="VPR74" s="269"/>
      <c r="VPS74" s="269"/>
      <c r="VPT74" s="269"/>
      <c r="VPU74" s="270"/>
      <c r="VPV74" s="269"/>
      <c r="VPW74" s="269"/>
      <c r="VPX74" s="269"/>
      <c r="VPY74" s="269"/>
      <c r="VPZ74" s="269"/>
      <c r="VQA74" s="270"/>
      <c r="VQB74" s="269"/>
      <c r="VQC74" s="269"/>
      <c r="VQD74" s="269"/>
      <c r="VQE74" s="269"/>
      <c r="VQF74" s="269"/>
      <c r="VQG74" s="270"/>
      <c r="VQH74" s="269"/>
      <c r="VQI74" s="269"/>
      <c r="VQJ74" s="269"/>
      <c r="VQK74" s="269"/>
      <c r="VQL74" s="269"/>
      <c r="VQM74" s="270"/>
      <c r="VQN74" s="269"/>
      <c r="VQO74" s="269"/>
      <c r="VQP74" s="269"/>
      <c r="VQQ74" s="269"/>
      <c r="VQR74" s="269"/>
      <c r="VQS74" s="270"/>
      <c r="VQT74" s="269"/>
      <c r="VQU74" s="269"/>
      <c r="VQV74" s="269"/>
      <c r="VQW74" s="269"/>
      <c r="VQX74" s="269"/>
      <c r="VQY74" s="270"/>
      <c r="VQZ74" s="269"/>
      <c r="VRA74" s="269"/>
      <c r="VRB74" s="269"/>
      <c r="VRC74" s="269"/>
      <c r="VRD74" s="269"/>
      <c r="VRE74" s="270"/>
      <c r="VRF74" s="269"/>
      <c r="VRG74" s="269"/>
      <c r="VRH74" s="269"/>
      <c r="VRI74" s="269"/>
      <c r="VRJ74" s="269"/>
      <c r="VRK74" s="270"/>
      <c r="VRL74" s="269"/>
      <c r="VRM74" s="269"/>
      <c r="VRN74" s="269"/>
      <c r="VRO74" s="269"/>
      <c r="VRP74" s="269"/>
      <c r="VRQ74" s="270"/>
      <c r="VRR74" s="269"/>
      <c r="VRS74" s="269"/>
      <c r="VRT74" s="269"/>
      <c r="VRU74" s="269"/>
      <c r="VRV74" s="269"/>
      <c r="VRW74" s="270"/>
      <c r="VRX74" s="269"/>
      <c r="VRY74" s="269"/>
      <c r="VRZ74" s="269"/>
      <c r="VSA74" s="269"/>
      <c r="VSB74" s="269"/>
      <c r="VSC74" s="270"/>
      <c r="VSD74" s="269"/>
      <c r="VSE74" s="269"/>
      <c r="VSF74" s="269"/>
      <c r="VSG74" s="269"/>
      <c r="VSH74" s="269"/>
      <c r="VSI74" s="270"/>
      <c r="VSJ74" s="269"/>
      <c r="VSK74" s="269"/>
      <c r="VSL74" s="269"/>
      <c r="VSM74" s="269"/>
      <c r="VSN74" s="269"/>
      <c r="VSO74" s="270"/>
      <c r="VSP74" s="269"/>
      <c r="VSQ74" s="269"/>
      <c r="VSR74" s="269"/>
      <c r="VSS74" s="269"/>
      <c r="VST74" s="269"/>
      <c r="VSU74" s="270"/>
      <c r="VSV74" s="269"/>
      <c r="VSW74" s="269"/>
      <c r="VSX74" s="269"/>
      <c r="VSY74" s="269"/>
      <c r="VSZ74" s="269"/>
      <c r="VTA74" s="270"/>
      <c r="VTB74" s="269"/>
      <c r="VTC74" s="269"/>
      <c r="VTD74" s="269"/>
      <c r="VTE74" s="269"/>
      <c r="VTF74" s="269"/>
      <c r="VTG74" s="270"/>
      <c r="VTH74" s="269"/>
      <c r="VTI74" s="269"/>
      <c r="VTJ74" s="269"/>
      <c r="VTK74" s="269"/>
      <c r="VTL74" s="269"/>
      <c r="VTM74" s="270"/>
      <c r="VTN74" s="269"/>
      <c r="VTO74" s="269"/>
      <c r="VTP74" s="269"/>
      <c r="VTQ74" s="269"/>
      <c r="VTR74" s="269"/>
      <c r="VTS74" s="270"/>
      <c r="VTT74" s="269"/>
      <c r="VTU74" s="269"/>
      <c r="VTV74" s="269"/>
      <c r="VTW74" s="269"/>
      <c r="VTX74" s="269"/>
      <c r="VTY74" s="270"/>
      <c r="VTZ74" s="269"/>
      <c r="VUA74" s="269"/>
      <c r="VUB74" s="269"/>
      <c r="VUC74" s="269"/>
      <c r="VUD74" s="269"/>
      <c r="VUE74" s="270"/>
      <c r="VUF74" s="269"/>
      <c r="VUG74" s="269"/>
      <c r="VUH74" s="269"/>
      <c r="VUI74" s="269"/>
      <c r="VUJ74" s="269"/>
      <c r="VUK74" s="270"/>
      <c r="VUL74" s="269"/>
      <c r="VUM74" s="269"/>
      <c r="VUN74" s="269"/>
      <c r="VUO74" s="269"/>
      <c r="VUP74" s="269"/>
      <c r="VUQ74" s="270"/>
      <c r="VUR74" s="269"/>
      <c r="VUS74" s="269"/>
      <c r="VUT74" s="269"/>
      <c r="VUU74" s="269"/>
      <c r="VUV74" s="269"/>
      <c r="VUW74" s="270"/>
      <c r="VUX74" s="269"/>
      <c r="VUY74" s="269"/>
      <c r="VUZ74" s="269"/>
      <c r="VVA74" s="269"/>
      <c r="VVB74" s="269"/>
      <c r="VVC74" s="270"/>
      <c r="VVD74" s="269"/>
      <c r="VVE74" s="269"/>
      <c r="VVF74" s="269"/>
      <c r="VVG74" s="269"/>
      <c r="VVH74" s="269"/>
      <c r="VVI74" s="270"/>
      <c r="VVJ74" s="269"/>
      <c r="VVK74" s="269"/>
      <c r="VVL74" s="269"/>
      <c r="VVM74" s="269"/>
      <c r="VVN74" s="269"/>
      <c r="VVO74" s="270"/>
      <c r="VVP74" s="269"/>
      <c r="VVQ74" s="269"/>
      <c r="VVR74" s="269"/>
      <c r="VVS74" s="269"/>
      <c r="VVT74" s="269"/>
      <c r="VVU74" s="270"/>
      <c r="VVV74" s="269"/>
      <c r="VVW74" s="269"/>
      <c r="VVX74" s="269"/>
      <c r="VVY74" s="269"/>
      <c r="VVZ74" s="269"/>
      <c r="VWA74" s="270"/>
      <c r="VWB74" s="269"/>
      <c r="VWC74" s="269"/>
      <c r="VWD74" s="269"/>
      <c r="VWE74" s="269"/>
      <c r="VWF74" s="269"/>
      <c r="VWG74" s="270"/>
      <c r="VWH74" s="269"/>
      <c r="VWI74" s="269"/>
      <c r="VWJ74" s="269"/>
      <c r="VWK74" s="269"/>
      <c r="VWL74" s="269"/>
      <c r="VWM74" s="270"/>
      <c r="VWN74" s="269"/>
      <c r="VWO74" s="269"/>
      <c r="VWP74" s="269"/>
      <c r="VWQ74" s="269"/>
      <c r="VWR74" s="269"/>
      <c r="VWS74" s="270"/>
      <c r="VWT74" s="269"/>
      <c r="VWU74" s="269"/>
      <c r="VWV74" s="269"/>
      <c r="VWW74" s="269"/>
      <c r="VWX74" s="269"/>
      <c r="VWY74" s="270"/>
      <c r="VWZ74" s="269"/>
      <c r="VXA74" s="269"/>
      <c r="VXB74" s="269"/>
      <c r="VXC74" s="269"/>
      <c r="VXD74" s="269"/>
      <c r="VXE74" s="270"/>
      <c r="VXF74" s="269"/>
      <c r="VXG74" s="269"/>
      <c r="VXH74" s="269"/>
      <c r="VXI74" s="269"/>
      <c r="VXJ74" s="269"/>
      <c r="VXK74" s="270"/>
      <c r="VXL74" s="269"/>
      <c r="VXM74" s="269"/>
      <c r="VXN74" s="269"/>
      <c r="VXO74" s="269"/>
      <c r="VXP74" s="269"/>
      <c r="VXQ74" s="270"/>
      <c r="VXR74" s="269"/>
      <c r="VXS74" s="269"/>
      <c r="VXT74" s="269"/>
      <c r="VXU74" s="269"/>
      <c r="VXV74" s="269"/>
      <c r="VXW74" s="270"/>
      <c r="VXX74" s="269"/>
      <c r="VXY74" s="269"/>
      <c r="VXZ74" s="269"/>
      <c r="VYA74" s="269"/>
      <c r="VYB74" s="269"/>
      <c r="VYC74" s="270"/>
      <c r="VYD74" s="269"/>
      <c r="VYE74" s="269"/>
      <c r="VYF74" s="269"/>
      <c r="VYG74" s="269"/>
      <c r="VYH74" s="269"/>
      <c r="VYI74" s="270"/>
      <c r="VYJ74" s="269"/>
      <c r="VYK74" s="269"/>
      <c r="VYL74" s="269"/>
      <c r="VYM74" s="269"/>
      <c r="VYN74" s="269"/>
      <c r="VYO74" s="270"/>
      <c r="VYP74" s="269"/>
      <c r="VYQ74" s="269"/>
      <c r="VYR74" s="269"/>
      <c r="VYS74" s="269"/>
      <c r="VYT74" s="269"/>
      <c r="VYU74" s="270"/>
      <c r="VYV74" s="269"/>
      <c r="VYW74" s="269"/>
      <c r="VYX74" s="269"/>
      <c r="VYY74" s="269"/>
      <c r="VYZ74" s="269"/>
      <c r="VZA74" s="270"/>
      <c r="VZB74" s="269"/>
      <c r="VZC74" s="269"/>
      <c r="VZD74" s="269"/>
      <c r="VZE74" s="269"/>
      <c r="VZF74" s="269"/>
      <c r="VZG74" s="270"/>
      <c r="VZH74" s="269"/>
      <c r="VZI74" s="269"/>
      <c r="VZJ74" s="269"/>
      <c r="VZK74" s="269"/>
      <c r="VZL74" s="269"/>
      <c r="VZM74" s="270"/>
      <c r="VZN74" s="269"/>
      <c r="VZO74" s="269"/>
      <c r="VZP74" s="269"/>
      <c r="VZQ74" s="269"/>
      <c r="VZR74" s="269"/>
      <c r="VZS74" s="270"/>
      <c r="VZT74" s="269"/>
      <c r="VZU74" s="269"/>
      <c r="VZV74" s="269"/>
      <c r="VZW74" s="269"/>
      <c r="VZX74" s="269"/>
      <c r="VZY74" s="270"/>
      <c r="VZZ74" s="269"/>
      <c r="WAA74" s="269"/>
      <c r="WAB74" s="269"/>
      <c r="WAC74" s="269"/>
      <c r="WAD74" s="269"/>
      <c r="WAE74" s="270"/>
      <c r="WAF74" s="269"/>
      <c r="WAG74" s="269"/>
      <c r="WAH74" s="269"/>
      <c r="WAI74" s="269"/>
      <c r="WAJ74" s="269"/>
      <c r="WAK74" s="270"/>
      <c r="WAL74" s="269"/>
      <c r="WAM74" s="269"/>
      <c r="WAN74" s="269"/>
      <c r="WAO74" s="269"/>
      <c r="WAP74" s="269"/>
      <c r="WAQ74" s="270"/>
      <c r="WAR74" s="269"/>
      <c r="WAS74" s="269"/>
      <c r="WAT74" s="269"/>
      <c r="WAU74" s="269"/>
      <c r="WAV74" s="269"/>
      <c r="WAW74" s="270"/>
      <c r="WAX74" s="269"/>
      <c r="WAY74" s="269"/>
      <c r="WAZ74" s="269"/>
      <c r="WBA74" s="269"/>
      <c r="WBB74" s="269"/>
      <c r="WBC74" s="270"/>
      <c r="WBD74" s="269"/>
      <c r="WBE74" s="269"/>
      <c r="WBF74" s="269"/>
      <c r="WBG74" s="269"/>
      <c r="WBH74" s="269"/>
      <c r="WBI74" s="270"/>
      <c r="WBJ74" s="269"/>
      <c r="WBK74" s="269"/>
      <c r="WBL74" s="269"/>
      <c r="WBM74" s="269"/>
      <c r="WBN74" s="269"/>
      <c r="WBO74" s="270"/>
      <c r="WBP74" s="269"/>
      <c r="WBQ74" s="269"/>
      <c r="WBR74" s="269"/>
      <c r="WBS74" s="269"/>
      <c r="WBT74" s="269"/>
      <c r="WBU74" s="270"/>
      <c r="WBV74" s="269"/>
      <c r="WBW74" s="269"/>
      <c r="WBX74" s="269"/>
      <c r="WBY74" s="269"/>
      <c r="WBZ74" s="269"/>
      <c r="WCA74" s="270"/>
      <c r="WCB74" s="269"/>
      <c r="WCC74" s="269"/>
      <c r="WCD74" s="269"/>
      <c r="WCE74" s="269"/>
      <c r="WCF74" s="269"/>
      <c r="WCG74" s="270"/>
      <c r="WCH74" s="269"/>
      <c r="WCI74" s="269"/>
      <c r="WCJ74" s="269"/>
      <c r="WCK74" s="269"/>
      <c r="WCL74" s="269"/>
      <c r="WCM74" s="270"/>
      <c r="WCN74" s="269"/>
      <c r="WCO74" s="269"/>
      <c r="WCP74" s="269"/>
      <c r="WCQ74" s="269"/>
      <c r="WCR74" s="269"/>
      <c r="WCS74" s="270"/>
      <c r="WCT74" s="269"/>
      <c r="WCU74" s="269"/>
      <c r="WCV74" s="269"/>
      <c r="WCW74" s="269"/>
      <c r="WCX74" s="269"/>
      <c r="WCY74" s="270"/>
      <c r="WCZ74" s="269"/>
      <c r="WDA74" s="269"/>
      <c r="WDB74" s="269"/>
      <c r="WDC74" s="269"/>
      <c r="WDD74" s="269"/>
      <c r="WDE74" s="270"/>
      <c r="WDF74" s="269"/>
      <c r="WDG74" s="269"/>
      <c r="WDH74" s="269"/>
      <c r="WDI74" s="269"/>
      <c r="WDJ74" s="269"/>
      <c r="WDK74" s="270"/>
      <c r="WDL74" s="269"/>
      <c r="WDM74" s="269"/>
      <c r="WDN74" s="269"/>
      <c r="WDO74" s="269"/>
      <c r="WDP74" s="269"/>
      <c r="WDQ74" s="270"/>
      <c r="WDR74" s="269"/>
      <c r="WDS74" s="269"/>
      <c r="WDT74" s="269"/>
      <c r="WDU74" s="269"/>
      <c r="WDV74" s="269"/>
      <c r="WDW74" s="270"/>
      <c r="WDX74" s="269"/>
      <c r="WDY74" s="269"/>
      <c r="WDZ74" s="269"/>
      <c r="WEA74" s="269"/>
      <c r="WEB74" s="269"/>
      <c r="WEC74" s="270"/>
      <c r="WED74" s="269"/>
      <c r="WEE74" s="269"/>
      <c r="WEF74" s="269"/>
      <c r="WEG74" s="269"/>
      <c r="WEH74" s="269"/>
      <c r="WEI74" s="270"/>
      <c r="WEJ74" s="269"/>
      <c r="WEK74" s="269"/>
      <c r="WEL74" s="269"/>
      <c r="WEM74" s="269"/>
      <c r="WEN74" s="269"/>
      <c r="WEO74" s="270"/>
      <c r="WEP74" s="269"/>
      <c r="WEQ74" s="269"/>
      <c r="WER74" s="269"/>
      <c r="WES74" s="269"/>
      <c r="WET74" s="269"/>
      <c r="WEU74" s="270"/>
      <c r="WEV74" s="269"/>
      <c r="WEW74" s="269"/>
      <c r="WEX74" s="269"/>
      <c r="WEY74" s="269"/>
      <c r="WEZ74" s="269"/>
      <c r="WFA74" s="270"/>
      <c r="WFB74" s="269"/>
      <c r="WFC74" s="269"/>
      <c r="WFD74" s="269"/>
      <c r="WFE74" s="269"/>
      <c r="WFF74" s="269"/>
      <c r="WFG74" s="270"/>
      <c r="WFH74" s="269"/>
      <c r="WFI74" s="269"/>
      <c r="WFJ74" s="269"/>
      <c r="WFK74" s="269"/>
      <c r="WFL74" s="269"/>
      <c r="WFM74" s="270"/>
      <c r="WFN74" s="269"/>
      <c r="WFO74" s="269"/>
      <c r="WFP74" s="269"/>
      <c r="WFQ74" s="269"/>
      <c r="WFR74" s="269"/>
      <c r="WFS74" s="270"/>
      <c r="WFT74" s="269"/>
      <c r="WFU74" s="269"/>
      <c r="WFV74" s="269"/>
      <c r="WFW74" s="269"/>
      <c r="WFX74" s="269"/>
      <c r="WFY74" s="270"/>
      <c r="WFZ74" s="269"/>
      <c r="WGA74" s="269"/>
      <c r="WGB74" s="269"/>
      <c r="WGC74" s="269"/>
      <c r="WGD74" s="269"/>
      <c r="WGE74" s="270"/>
      <c r="WGF74" s="269"/>
      <c r="WGG74" s="269"/>
      <c r="WGH74" s="269"/>
      <c r="WGI74" s="269"/>
      <c r="WGJ74" s="269"/>
      <c r="WGK74" s="270"/>
      <c r="WGL74" s="269"/>
      <c r="WGM74" s="269"/>
      <c r="WGN74" s="269"/>
      <c r="WGO74" s="269"/>
      <c r="WGP74" s="269"/>
      <c r="WGQ74" s="270"/>
      <c r="WGR74" s="269"/>
      <c r="WGS74" s="269"/>
      <c r="WGT74" s="269"/>
      <c r="WGU74" s="269"/>
      <c r="WGV74" s="269"/>
      <c r="WGW74" s="270"/>
      <c r="WGX74" s="269"/>
      <c r="WGY74" s="269"/>
      <c r="WGZ74" s="269"/>
      <c r="WHA74" s="269"/>
      <c r="WHB74" s="269"/>
      <c r="WHC74" s="270"/>
      <c r="WHD74" s="269"/>
      <c r="WHE74" s="269"/>
      <c r="WHF74" s="269"/>
      <c r="WHG74" s="269"/>
      <c r="WHH74" s="269"/>
      <c r="WHI74" s="270"/>
      <c r="WHJ74" s="269"/>
      <c r="WHK74" s="269"/>
      <c r="WHL74" s="269"/>
      <c r="WHM74" s="269"/>
      <c r="WHN74" s="269"/>
      <c r="WHO74" s="270"/>
      <c r="WHP74" s="269"/>
      <c r="WHQ74" s="269"/>
      <c r="WHR74" s="269"/>
      <c r="WHS74" s="269"/>
      <c r="WHT74" s="269"/>
      <c r="WHU74" s="270"/>
      <c r="WHV74" s="269"/>
      <c r="WHW74" s="269"/>
      <c r="WHX74" s="269"/>
      <c r="WHY74" s="269"/>
      <c r="WHZ74" s="269"/>
      <c r="WIA74" s="270"/>
      <c r="WIB74" s="269"/>
      <c r="WIC74" s="269"/>
      <c r="WID74" s="269"/>
      <c r="WIE74" s="269"/>
      <c r="WIF74" s="269"/>
      <c r="WIG74" s="270"/>
      <c r="WIH74" s="269"/>
      <c r="WII74" s="269"/>
      <c r="WIJ74" s="269"/>
      <c r="WIK74" s="269"/>
      <c r="WIL74" s="269"/>
      <c r="WIM74" s="270"/>
      <c r="WIN74" s="269"/>
      <c r="WIO74" s="269"/>
      <c r="WIP74" s="269"/>
      <c r="WIQ74" s="269"/>
      <c r="WIR74" s="269"/>
      <c r="WIS74" s="270"/>
      <c r="WIT74" s="269"/>
      <c r="WIU74" s="269"/>
      <c r="WIV74" s="269"/>
      <c r="WIW74" s="269"/>
      <c r="WIX74" s="269"/>
      <c r="WIY74" s="270"/>
      <c r="WIZ74" s="269"/>
      <c r="WJA74" s="269"/>
      <c r="WJB74" s="269"/>
      <c r="WJC74" s="269"/>
      <c r="WJD74" s="269"/>
      <c r="WJE74" s="270"/>
      <c r="WJF74" s="269"/>
      <c r="WJG74" s="269"/>
      <c r="WJH74" s="269"/>
      <c r="WJI74" s="269"/>
      <c r="WJJ74" s="269"/>
      <c r="WJK74" s="270"/>
      <c r="WJL74" s="269"/>
      <c r="WJM74" s="269"/>
      <c r="WJN74" s="269"/>
      <c r="WJO74" s="269"/>
      <c r="WJP74" s="269"/>
      <c r="WJQ74" s="270"/>
      <c r="WJR74" s="269"/>
      <c r="WJS74" s="269"/>
      <c r="WJT74" s="269"/>
      <c r="WJU74" s="269"/>
      <c r="WJV74" s="269"/>
      <c r="WJW74" s="270"/>
      <c r="WJX74" s="269"/>
      <c r="WJY74" s="269"/>
      <c r="WJZ74" s="269"/>
      <c r="WKA74" s="269"/>
      <c r="WKB74" s="269"/>
      <c r="WKC74" s="270"/>
      <c r="WKD74" s="269"/>
      <c r="WKE74" s="269"/>
      <c r="WKF74" s="269"/>
      <c r="WKG74" s="269"/>
      <c r="WKH74" s="269"/>
      <c r="WKI74" s="270"/>
      <c r="WKJ74" s="269"/>
      <c r="WKK74" s="269"/>
      <c r="WKL74" s="269"/>
      <c r="WKM74" s="269"/>
      <c r="WKN74" s="269"/>
      <c r="WKO74" s="270"/>
      <c r="WKP74" s="269"/>
      <c r="WKQ74" s="269"/>
      <c r="WKR74" s="269"/>
      <c r="WKS74" s="269"/>
      <c r="WKT74" s="269"/>
      <c r="WKU74" s="270"/>
      <c r="WKV74" s="269"/>
      <c r="WKW74" s="269"/>
      <c r="WKX74" s="269"/>
      <c r="WKY74" s="269"/>
      <c r="WKZ74" s="269"/>
      <c r="WLA74" s="270"/>
      <c r="WLB74" s="269"/>
      <c r="WLC74" s="269"/>
      <c r="WLD74" s="269"/>
      <c r="WLE74" s="269"/>
      <c r="WLF74" s="269"/>
      <c r="WLG74" s="270"/>
      <c r="WLH74" s="269"/>
      <c r="WLI74" s="269"/>
      <c r="WLJ74" s="269"/>
      <c r="WLK74" s="269"/>
      <c r="WLL74" s="269"/>
      <c r="WLM74" s="270"/>
      <c r="WLN74" s="269"/>
      <c r="WLO74" s="269"/>
      <c r="WLP74" s="269"/>
      <c r="WLQ74" s="269"/>
      <c r="WLR74" s="269"/>
      <c r="WLS74" s="270"/>
      <c r="WLT74" s="269"/>
      <c r="WLU74" s="269"/>
      <c r="WLV74" s="269"/>
      <c r="WLW74" s="269"/>
      <c r="WLX74" s="269"/>
      <c r="WLY74" s="270"/>
      <c r="WLZ74" s="269"/>
      <c r="WMA74" s="269"/>
      <c r="WMB74" s="269"/>
      <c r="WMC74" s="269"/>
      <c r="WMD74" s="269"/>
      <c r="WME74" s="270"/>
      <c r="WMF74" s="269"/>
      <c r="WMG74" s="269"/>
      <c r="WMH74" s="269"/>
      <c r="WMI74" s="269"/>
      <c r="WMJ74" s="269"/>
      <c r="WMK74" s="270"/>
      <c r="WML74" s="269"/>
      <c r="WMM74" s="269"/>
      <c r="WMN74" s="269"/>
      <c r="WMO74" s="269"/>
      <c r="WMP74" s="269"/>
      <c r="WMQ74" s="270"/>
      <c r="WMR74" s="269"/>
      <c r="WMS74" s="269"/>
      <c r="WMT74" s="269"/>
      <c r="WMU74" s="269"/>
      <c r="WMV74" s="269"/>
      <c r="WMW74" s="270"/>
      <c r="WMX74" s="269"/>
      <c r="WMY74" s="269"/>
      <c r="WMZ74" s="269"/>
      <c r="WNA74" s="269"/>
      <c r="WNB74" s="269"/>
      <c r="WNC74" s="270"/>
      <c r="WND74" s="269"/>
      <c r="WNE74" s="269"/>
      <c r="WNF74" s="269"/>
      <c r="WNG74" s="269"/>
      <c r="WNH74" s="269"/>
      <c r="WNI74" s="270"/>
      <c r="WNJ74" s="269"/>
      <c r="WNK74" s="269"/>
      <c r="WNL74" s="269"/>
      <c r="WNM74" s="269"/>
      <c r="WNN74" s="269"/>
      <c r="WNO74" s="270"/>
      <c r="WNP74" s="269"/>
      <c r="WNQ74" s="269"/>
      <c r="WNR74" s="269"/>
      <c r="WNS74" s="269"/>
      <c r="WNT74" s="269"/>
      <c r="WNU74" s="270"/>
      <c r="WNV74" s="269"/>
      <c r="WNW74" s="269"/>
      <c r="WNX74" s="269"/>
      <c r="WNY74" s="269"/>
      <c r="WNZ74" s="269"/>
      <c r="WOA74" s="270"/>
      <c r="WOB74" s="269"/>
      <c r="WOC74" s="269"/>
      <c r="WOD74" s="269"/>
      <c r="WOE74" s="269"/>
      <c r="WOF74" s="269"/>
      <c r="WOG74" s="270"/>
      <c r="WOH74" s="269"/>
      <c r="WOI74" s="269"/>
      <c r="WOJ74" s="269"/>
      <c r="WOK74" s="269"/>
      <c r="WOL74" s="269"/>
      <c r="WOM74" s="270"/>
      <c r="WON74" s="269"/>
      <c r="WOO74" s="269"/>
      <c r="WOP74" s="269"/>
      <c r="WOQ74" s="269"/>
      <c r="WOR74" s="269"/>
      <c r="WOS74" s="270"/>
      <c r="WOT74" s="269"/>
      <c r="WOU74" s="269"/>
      <c r="WOV74" s="269"/>
      <c r="WOW74" s="269"/>
      <c r="WOX74" s="269"/>
      <c r="WOY74" s="270"/>
      <c r="WOZ74" s="269"/>
      <c r="WPA74" s="269"/>
      <c r="WPB74" s="269"/>
      <c r="WPC74" s="269"/>
      <c r="WPD74" s="269"/>
      <c r="WPE74" s="270"/>
      <c r="WPF74" s="269"/>
      <c r="WPG74" s="269"/>
      <c r="WPH74" s="269"/>
      <c r="WPI74" s="269"/>
      <c r="WPJ74" s="269"/>
      <c r="WPK74" s="270"/>
      <c r="WPL74" s="269"/>
      <c r="WPM74" s="269"/>
      <c r="WPN74" s="269"/>
      <c r="WPO74" s="269"/>
      <c r="WPP74" s="269"/>
      <c r="WPQ74" s="270"/>
      <c r="WPR74" s="269"/>
      <c r="WPS74" s="269"/>
      <c r="WPT74" s="269"/>
      <c r="WPU74" s="269"/>
      <c r="WPV74" s="269"/>
      <c r="WPW74" s="270"/>
      <c r="WPX74" s="269"/>
      <c r="WPY74" s="269"/>
      <c r="WPZ74" s="269"/>
      <c r="WQA74" s="269"/>
      <c r="WQB74" s="269"/>
      <c r="WQC74" s="270"/>
      <c r="WQD74" s="269"/>
      <c r="WQE74" s="269"/>
      <c r="WQF74" s="269"/>
      <c r="WQG74" s="269"/>
      <c r="WQH74" s="269"/>
      <c r="WQI74" s="270"/>
      <c r="WQJ74" s="269"/>
      <c r="WQK74" s="269"/>
      <c r="WQL74" s="269"/>
      <c r="WQM74" s="269"/>
      <c r="WQN74" s="269"/>
      <c r="WQO74" s="270"/>
      <c r="WQP74" s="269"/>
      <c r="WQQ74" s="269"/>
      <c r="WQR74" s="269"/>
      <c r="WQS74" s="269"/>
      <c r="WQT74" s="269"/>
      <c r="WQU74" s="270"/>
      <c r="WQV74" s="269"/>
      <c r="WQW74" s="269"/>
      <c r="WQX74" s="269"/>
      <c r="WQY74" s="269"/>
      <c r="WQZ74" s="269"/>
      <c r="WRA74" s="270"/>
      <c r="WRB74" s="269"/>
      <c r="WRC74" s="269"/>
      <c r="WRD74" s="269"/>
      <c r="WRE74" s="269"/>
      <c r="WRF74" s="269"/>
      <c r="WRG74" s="270"/>
      <c r="WRH74" s="269"/>
      <c r="WRI74" s="269"/>
      <c r="WRJ74" s="269"/>
      <c r="WRK74" s="269"/>
      <c r="WRL74" s="269"/>
      <c r="WRM74" s="270"/>
      <c r="WRN74" s="269"/>
      <c r="WRO74" s="269"/>
      <c r="WRP74" s="269"/>
      <c r="WRQ74" s="269"/>
      <c r="WRR74" s="269"/>
      <c r="WRS74" s="270"/>
      <c r="WRT74" s="269"/>
      <c r="WRU74" s="269"/>
      <c r="WRV74" s="269"/>
      <c r="WRW74" s="269"/>
      <c r="WRX74" s="269"/>
      <c r="WRY74" s="270"/>
      <c r="WRZ74" s="269"/>
      <c r="WSA74" s="269"/>
      <c r="WSB74" s="269"/>
      <c r="WSC74" s="269"/>
      <c r="WSD74" s="269"/>
      <c r="WSE74" s="270"/>
      <c r="WSF74" s="269"/>
      <c r="WSG74" s="269"/>
      <c r="WSH74" s="269"/>
      <c r="WSI74" s="269"/>
      <c r="WSJ74" s="269"/>
      <c r="WSK74" s="270"/>
      <c r="WSL74" s="269"/>
      <c r="WSM74" s="269"/>
      <c r="WSN74" s="269"/>
      <c r="WSO74" s="269"/>
      <c r="WSP74" s="269"/>
      <c r="WSQ74" s="270"/>
      <c r="WSR74" s="269"/>
      <c r="WSS74" s="269"/>
      <c r="WST74" s="269"/>
      <c r="WSU74" s="269"/>
      <c r="WSV74" s="269"/>
      <c r="WSW74" s="270"/>
      <c r="WSX74" s="269"/>
      <c r="WSY74" s="269"/>
      <c r="WSZ74" s="269"/>
      <c r="WTA74" s="269"/>
      <c r="WTB74" s="269"/>
      <c r="WTC74" s="270"/>
      <c r="WTD74" s="269"/>
      <c r="WTE74" s="269"/>
      <c r="WTF74" s="269"/>
      <c r="WTG74" s="269"/>
      <c r="WTH74" s="269"/>
      <c r="WTI74" s="270"/>
      <c r="WTJ74" s="269"/>
      <c r="WTK74" s="269"/>
      <c r="WTL74" s="269"/>
      <c r="WTM74" s="269"/>
      <c r="WTN74" s="269"/>
      <c r="WTO74" s="270"/>
      <c r="WTP74" s="269"/>
      <c r="WTQ74" s="269"/>
      <c r="WTR74" s="269"/>
      <c r="WTS74" s="269"/>
      <c r="WTT74" s="269"/>
      <c r="WTU74" s="270"/>
      <c r="WTV74" s="269"/>
      <c r="WTW74" s="269"/>
      <c r="WTX74" s="269"/>
      <c r="WTY74" s="269"/>
      <c r="WTZ74" s="269"/>
      <c r="WUA74" s="270"/>
      <c r="WUB74" s="269"/>
      <c r="WUC74" s="269"/>
      <c r="WUD74" s="269"/>
      <c r="WUE74" s="269"/>
      <c r="WUF74" s="269"/>
      <c r="WUG74" s="270"/>
      <c r="WUH74" s="269"/>
      <c r="WUI74" s="269"/>
      <c r="WUJ74" s="269"/>
      <c r="WUK74" s="269"/>
      <c r="WUL74" s="269"/>
      <c r="WUM74" s="270"/>
      <c r="WUN74" s="269"/>
      <c r="WUO74" s="269"/>
      <c r="WUP74" s="269"/>
      <c r="WUQ74" s="269"/>
      <c r="WUR74" s="269"/>
      <c r="WUS74" s="270"/>
      <c r="WUT74" s="269"/>
      <c r="WUU74" s="269"/>
      <c r="WUV74" s="269"/>
      <c r="WUW74" s="269"/>
      <c r="WUX74" s="269"/>
      <c r="WUY74" s="270"/>
      <c r="WUZ74" s="269"/>
      <c r="WVA74" s="269"/>
      <c r="WVB74" s="269"/>
      <c r="WVC74" s="269"/>
      <c r="WVD74" s="269"/>
      <c r="WVE74" s="270"/>
      <c r="WVF74" s="269"/>
      <c r="WVG74" s="269"/>
      <c r="WVH74" s="269"/>
      <c r="WVI74" s="269"/>
      <c r="WVJ74" s="269"/>
      <c r="WVK74" s="270"/>
      <c r="WVL74" s="269"/>
      <c r="WVM74" s="269"/>
      <c r="WVN74" s="269"/>
      <c r="WVO74" s="269"/>
      <c r="WVP74" s="269"/>
      <c r="WVQ74" s="270"/>
      <c r="WVR74" s="269"/>
      <c r="WVS74" s="269"/>
      <c r="WVT74" s="269"/>
      <c r="WVU74" s="269"/>
      <c r="WVV74" s="269"/>
      <c r="WVW74" s="270"/>
      <c r="WVX74" s="269"/>
      <c r="WVY74" s="269"/>
      <c r="WVZ74" s="269"/>
      <c r="WWA74" s="269"/>
      <c r="WWB74" s="269"/>
      <c r="WWC74" s="270"/>
      <c r="WWD74" s="269"/>
      <c r="WWE74" s="269"/>
      <c r="WWF74" s="269"/>
      <c r="WWG74" s="269"/>
      <c r="WWH74" s="269"/>
      <c r="WWI74" s="270"/>
      <c r="WWJ74" s="269"/>
      <c r="WWK74" s="269"/>
      <c r="WWL74" s="269"/>
      <c r="WWM74" s="269"/>
      <c r="WWN74" s="269"/>
      <c r="WWO74" s="270"/>
      <c r="WWP74" s="269"/>
      <c r="WWQ74" s="269"/>
      <c r="WWR74" s="269"/>
      <c r="WWS74" s="269"/>
      <c r="WWT74" s="269"/>
      <c r="WWU74" s="270"/>
      <c r="WWV74" s="269"/>
      <c r="WWW74" s="269"/>
      <c r="WWX74" s="269"/>
      <c r="WWY74" s="269"/>
      <c r="WWZ74" s="269"/>
      <c r="WXA74" s="270"/>
      <c r="WXB74" s="269"/>
      <c r="WXC74" s="269"/>
      <c r="WXD74" s="269"/>
      <c r="WXE74" s="269"/>
      <c r="WXF74" s="269"/>
      <c r="WXG74" s="270"/>
      <c r="WXH74" s="269"/>
      <c r="WXI74" s="269"/>
      <c r="WXJ74" s="269"/>
      <c r="WXK74" s="269"/>
      <c r="WXL74" s="269"/>
      <c r="WXM74" s="270"/>
      <c r="WXN74" s="269"/>
      <c r="WXO74" s="269"/>
      <c r="WXP74" s="269"/>
      <c r="WXQ74" s="269"/>
      <c r="WXR74" s="269"/>
      <c r="WXS74" s="270"/>
      <c r="WXT74" s="269"/>
      <c r="WXU74" s="269"/>
      <c r="WXV74" s="269"/>
      <c r="WXW74" s="269"/>
      <c r="WXX74" s="269"/>
      <c r="WXY74" s="270"/>
      <c r="WXZ74" s="269"/>
      <c r="WYA74" s="269"/>
      <c r="WYB74" s="269"/>
      <c r="WYC74" s="269"/>
      <c r="WYD74" s="269"/>
      <c r="WYE74" s="270"/>
      <c r="WYF74" s="269"/>
      <c r="WYG74" s="269"/>
      <c r="WYH74" s="269"/>
      <c r="WYI74" s="269"/>
      <c r="WYJ74" s="269"/>
      <c r="WYK74" s="270"/>
      <c r="WYL74" s="269"/>
      <c r="WYM74" s="269"/>
      <c r="WYN74" s="269"/>
      <c r="WYO74" s="269"/>
      <c r="WYP74" s="269"/>
      <c r="WYQ74" s="270"/>
      <c r="WYR74" s="269"/>
      <c r="WYS74" s="269"/>
      <c r="WYT74" s="269"/>
      <c r="WYU74" s="269"/>
      <c r="WYV74" s="269"/>
      <c r="WYW74" s="270"/>
      <c r="WYX74" s="269"/>
      <c r="WYY74" s="269"/>
      <c r="WYZ74" s="269"/>
      <c r="WZA74" s="269"/>
      <c r="WZB74" s="269"/>
      <c r="WZC74" s="270"/>
      <c r="WZD74" s="269"/>
      <c r="WZE74" s="269"/>
      <c r="WZF74" s="269"/>
      <c r="WZG74" s="269"/>
      <c r="WZH74" s="269"/>
      <c r="WZI74" s="270"/>
      <c r="WZJ74" s="269"/>
      <c r="WZK74" s="269"/>
      <c r="WZL74" s="269"/>
      <c r="WZM74" s="269"/>
      <c r="WZN74" s="269"/>
      <c r="WZO74" s="270"/>
      <c r="WZP74" s="269"/>
      <c r="WZQ74" s="269"/>
      <c r="WZR74" s="269"/>
      <c r="WZS74" s="269"/>
      <c r="WZT74" s="269"/>
      <c r="WZU74" s="270"/>
      <c r="WZV74" s="269"/>
      <c r="WZW74" s="269"/>
      <c r="WZX74" s="269"/>
      <c r="WZY74" s="269"/>
      <c r="WZZ74" s="269"/>
      <c r="XAA74" s="270"/>
      <c r="XAB74" s="269"/>
      <c r="XAC74" s="269"/>
      <c r="XAD74" s="269"/>
      <c r="XAE74" s="269"/>
      <c r="XAF74" s="269"/>
      <c r="XAG74" s="270"/>
      <c r="XAH74" s="269"/>
      <c r="XAI74" s="269"/>
      <c r="XAJ74" s="269"/>
      <c r="XAK74" s="269"/>
      <c r="XAL74" s="269"/>
      <c r="XAM74" s="270"/>
      <c r="XAN74" s="269"/>
      <c r="XAO74" s="269"/>
      <c r="XAP74" s="269"/>
      <c r="XAQ74" s="269"/>
      <c r="XAR74" s="269"/>
      <c r="XAS74" s="270"/>
      <c r="XAT74" s="269"/>
      <c r="XAU74" s="269"/>
      <c r="XAV74" s="269"/>
      <c r="XAW74" s="269"/>
      <c r="XAX74" s="269"/>
      <c r="XAY74" s="270"/>
      <c r="XAZ74" s="269"/>
      <c r="XBA74" s="269"/>
      <c r="XBB74" s="269"/>
      <c r="XBC74" s="269"/>
      <c r="XBD74" s="269"/>
      <c r="XBE74" s="270"/>
      <c r="XBF74" s="269"/>
      <c r="XBG74" s="269"/>
      <c r="XBH74" s="269"/>
      <c r="XBI74" s="269"/>
      <c r="XBJ74" s="269"/>
      <c r="XBK74" s="270"/>
      <c r="XBL74" s="269"/>
      <c r="XBM74" s="269"/>
      <c r="XBN74" s="269"/>
      <c r="XBO74" s="269"/>
      <c r="XBP74" s="269"/>
      <c r="XBQ74" s="270"/>
      <c r="XBR74" s="269"/>
      <c r="XBS74" s="269"/>
      <c r="XBT74" s="269"/>
      <c r="XBU74" s="269"/>
      <c r="XBV74" s="269"/>
      <c r="XBW74" s="270"/>
      <c r="XBX74" s="269"/>
      <c r="XBY74" s="269"/>
      <c r="XBZ74" s="269"/>
      <c r="XCA74" s="269"/>
      <c r="XCB74" s="269"/>
      <c r="XCC74" s="270"/>
      <c r="XCD74" s="269"/>
      <c r="XCE74" s="269"/>
      <c r="XCF74" s="269"/>
      <c r="XCG74" s="269"/>
      <c r="XCH74" s="269"/>
      <c r="XCI74" s="270"/>
      <c r="XCJ74" s="269"/>
      <c r="XCK74" s="269"/>
      <c r="XCL74" s="269"/>
      <c r="XCM74" s="269"/>
      <c r="XCN74" s="269"/>
      <c r="XCO74" s="270"/>
      <c r="XCP74" s="269"/>
      <c r="XCQ74" s="269"/>
      <c r="XCR74" s="269"/>
      <c r="XCS74" s="269"/>
      <c r="XCT74" s="269"/>
      <c r="XCU74" s="270"/>
      <c r="XCV74" s="269"/>
      <c r="XCW74" s="269"/>
      <c r="XCX74" s="269"/>
      <c r="XCY74" s="269"/>
      <c r="XCZ74" s="269"/>
      <c r="XDA74" s="270"/>
      <c r="XDB74" s="269"/>
      <c r="XDC74" s="269"/>
      <c r="XDD74" s="269"/>
      <c r="XDE74" s="269"/>
      <c r="XDF74" s="269"/>
      <c r="XDG74" s="270"/>
      <c r="XDH74" s="269"/>
      <c r="XDI74" s="269"/>
      <c r="XDJ74" s="269"/>
      <c r="XDK74" s="269"/>
    </row>
    <row r="75" spans="2:16339" s="109" customFormat="1" ht="45" customHeight="1" thickTop="1" thickBot="1" x14ac:dyDescent="0.25">
      <c r="B75" s="384" t="s">
        <v>41</v>
      </c>
      <c r="C75" s="385"/>
      <c r="D75" s="385"/>
      <c r="E75" s="386"/>
      <c r="F75" s="414">
        <f>P40</f>
        <v>0.4</v>
      </c>
      <c r="G75" s="414"/>
      <c r="H75" s="415">
        <f>P41</f>
        <v>0.6</v>
      </c>
      <c r="I75" s="416"/>
      <c r="J75" s="167">
        <f>F75*H75</f>
        <v>0.24</v>
      </c>
      <c r="K75" s="143">
        <f>P45</f>
        <v>2.125</v>
      </c>
      <c r="L75" s="170">
        <f t="shared" si="6"/>
        <v>1.2749999999999999</v>
      </c>
      <c r="M75" s="194" t="str">
        <f t="shared" si="7"/>
        <v>Superou</v>
      </c>
      <c r="N75" s="411" t="s">
        <v>304</v>
      </c>
      <c r="O75" s="412"/>
      <c r="P75" s="413"/>
      <c r="Q75" s="108"/>
    </row>
    <row r="76" spans="2:16339" s="109" customFormat="1" ht="45" customHeight="1" thickTop="1" thickBot="1" x14ac:dyDescent="0.25">
      <c r="B76" s="384" t="s">
        <v>42</v>
      </c>
      <c r="C76" s="385"/>
      <c r="D76" s="385"/>
      <c r="E76" s="386"/>
      <c r="F76" s="288"/>
      <c r="G76" s="288"/>
      <c r="H76" s="276">
        <f>P46</f>
        <v>0.4</v>
      </c>
      <c r="I76" s="277"/>
      <c r="J76" s="144">
        <f>F75*H76</f>
        <v>0.16000000000000003</v>
      </c>
      <c r="K76" s="143">
        <f>P50</f>
        <v>1</v>
      </c>
      <c r="L76" s="170">
        <f t="shared" si="6"/>
        <v>0.4</v>
      </c>
      <c r="M76" s="192" t="str">
        <f t="shared" si="7"/>
        <v>Atingiu</v>
      </c>
      <c r="N76" s="411"/>
      <c r="O76" s="412"/>
      <c r="P76" s="413"/>
      <c r="Q76" s="108"/>
    </row>
    <row r="77" spans="2:16339" s="109" customFormat="1" ht="45" customHeight="1" thickTop="1" thickBot="1" x14ac:dyDescent="0.25">
      <c r="B77" s="376" t="str">
        <f>B51</f>
        <v>QUALIDADE</v>
      </c>
      <c r="C77" s="377"/>
      <c r="D77" s="377"/>
      <c r="E77" s="378"/>
      <c r="F77" s="379">
        <f>F78*(L78+L79)</f>
        <v>0.29000000000000004</v>
      </c>
      <c r="G77" s="380"/>
      <c r="H77" s="380"/>
      <c r="I77" s="380"/>
      <c r="J77" s="380"/>
      <c r="K77" s="380"/>
      <c r="L77" s="380"/>
      <c r="M77" s="380"/>
      <c r="N77" s="380"/>
      <c r="O77" s="380"/>
      <c r="P77" s="381"/>
    </row>
    <row r="78" spans="2:16339" s="109" customFormat="1" ht="45" customHeight="1" thickTop="1" thickBot="1" x14ac:dyDescent="0.25">
      <c r="B78" s="368" t="s">
        <v>43</v>
      </c>
      <c r="C78" s="369"/>
      <c r="D78" s="369"/>
      <c r="E78" s="370"/>
      <c r="F78" s="414">
        <f>P51</f>
        <v>0.2</v>
      </c>
      <c r="G78" s="414"/>
      <c r="H78" s="276">
        <f>P52</f>
        <v>0.6</v>
      </c>
      <c r="I78" s="277"/>
      <c r="J78" s="167">
        <f>$F$78*H78</f>
        <v>0.12</v>
      </c>
      <c r="K78" s="143">
        <f>P56</f>
        <v>1.75</v>
      </c>
      <c r="L78" s="170">
        <f t="shared" si="6"/>
        <v>1.05</v>
      </c>
      <c r="M78" s="194" t="str">
        <f t="shared" si="7"/>
        <v>Superou</v>
      </c>
      <c r="N78" s="411" t="s">
        <v>304</v>
      </c>
      <c r="O78" s="412"/>
      <c r="P78" s="413"/>
      <c r="Q78" s="108"/>
    </row>
    <row r="79" spans="2:16339" s="109" customFormat="1" ht="45" customHeight="1" thickTop="1" thickBot="1" x14ac:dyDescent="0.25">
      <c r="B79" s="368" t="s">
        <v>125</v>
      </c>
      <c r="C79" s="369"/>
      <c r="D79" s="369"/>
      <c r="E79" s="370"/>
      <c r="F79" s="288"/>
      <c r="G79" s="288"/>
      <c r="H79" s="276">
        <f>P57</f>
        <v>0.4</v>
      </c>
      <c r="I79" s="277"/>
      <c r="J79" s="144">
        <f>$F$78*H79</f>
        <v>8.0000000000000016E-2</v>
      </c>
      <c r="K79" s="143">
        <f>P61</f>
        <v>1</v>
      </c>
      <c r="L79" s="170">
        <f t="shared" si="6"/>
        <v>0.4</v>
      </c>
      <c r="M79" s="192" t="str">
        <f t="shared" si="7"/>
        <v>Atingiu</v>
      </c>
      <c r="N79" s="411"/>
      <c r="O79" s="412"/>
      <c r="P79" s="413"/>
      <c r="Q79" s="108"/>
    </row>
    <row r="80" spans="2:16339" s="109" customFormat="1" ht="45" customHeight="1" thickTop="1" thickBot="1" x14ac:dyDescent="0.25">
      <c r="B80" s="273" t="s">
        <v>5</v>
      </c>
      <c r="C80" s="274"/>
      <c r="D80" s="274"/>
      <c r="E80" s="274"/>
      <c r="F80" s="276">
        <f>F70+F75+F78</f>
        <v>1</v>
      </c>
      <c r="G80" s="277"/>
      <c r="H80" s="289" t="s">
        <v>77</v>
      </c>
      <c r="I80" s="290"/>
      <c r="J80" s="290"/>
      <c r="K80" s="290"/>
      <c r="L80" s="290"/>
      <c r="M80" s="290"/>
      <c r="N80" s="291"/>
      <c r="O80" s="288">
        <f>J70+J73+J75+J78</f>
        <v>0.68</v>
      </c>
      <c r="P80" s="288"/>
    </row>
    <row r="81" spans="2:17" s="110" customFormat="1" ht="45" customHeight="1" thickTop="1" thickBot="1" x14ac:dyDescent="0.2">
      <c r="B81" s="209" t="s">
        <v>20</v>
      </c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1"/>
      <c r="O81" s="134" t="s">
        <v>341</v>
      </c>
      <c r="P81" s="135">
        <f>'5 - DU'!C14</f>
        <v>228</v>
      </c>
    </row>
    <row r="82" spans="2:17" s="111" customFormat="1" ht="38.25" customHeight="1" thickTop="1" thickBot="1" x14ac:dyDescent="0.2">
      <c r="B82" s="224" t="s">
        <v>0</v>
      </c>
      <c r="C82" s="226"/>
      <c r="D82" s="398" t="s">
        <v>331</v>
      </c>
      <c r="E82" s="399"/>
      <c r="F82" s="400"/>
      <c r="G82" s="236" t="s">
        <v>339</v>
      </c>
      <c r="H82" s="237"/>
      <c r="I82" s="238"/>
      <c r="J82" s="236" t="s">
        <v>340</v>
      </c>
      <c r="K82" s="237"/>
      <c r="L82" s="238"/>
      <c r="M82" s="224" t="s">
        <v>54</v>
      </c>
      <c r="N82" s="236" t="s">
        <v>130</v>
      </c>
      <c r="O82" s="238"/>
      <c r="P82" s="212" t="s">
        <v>129</v>
      </c>
    </row>
    <row r="83" spans="2:17" ht="63" customHeight="1" thickTop="1" thickBot="1" x14ac:dyDescent="0.2">
      <c r="B83" s="227"/>
      <c r="C83" s="229"/>
      <c r="D83" s="401"/>
      <c r="E83" s="402"/>
      <c r="F83" s="403"/>
      <c r="G83" s="136" t="s">
        <v>105</v>
      </c>
      <c r="H83" s="136" t="s">
        <v>106</v>
      </c>
      <c r="I83" s="136" t="s">
        <v>107</v>
      </c>
      <c r="J83" s="136" t="s">
        <v>108</v>
      </c>
      <c r="K83" s="136" t="s">
        <v>109</v>
      </c>
      <c r="L83" s="136" t="s">
        <v>110</v>
      </c>
      <c r="M83" s="227"/>
      <c r="N83" s="236"/>
      <c r="O83" s="238"/>
      <c r="P83" s="213"/>
    </row>
    <row r="84" spans="2:17" ht="24.95" customHeight="1" thickTop="1" thickBot="1" x14ac:dyDescent="0.2">
      <c r="B84" s="430" t="s">
        <v>31</v>
      </c>
      <c r="C84" s="431"/>
      <c r="D84" s="432">
        <v>20</v>
      </c>
      <c r="E84" s="433"/>
      <c r="F84" s="434"/>
      <c r="G84" s="186">
        <v>1</v>
      </c>
      <c r="H84" s="186">
        <f>G84*$P$81</f>
        <v>228</v>
      </c>
      <c r="I84" s="186">
        <f>D84*G84</f>
        <v>20</v>
      </c>
      <c r="J84" s="186">
        <v>1</v>
      </c>
      <c r="K84" s="186">
        <f>J84*$P$81</f>
        <v>228</v>
      </c>
      <c r="L84" s="187">
        <f>(K84*I84)/H84</f>
        <v>20</v>
      </c>
      <c r="M84" s="197">
        <f t="shared" ref="M84:M92" si="8">J84-G84</f>
        <v>0</v>
      </c>
      <c r="N84" s="382">
        <f>L84/I84</f>
        <v>1</v>
      </c>
      <c r="O84" s="383"/>
      <c r="P84" s="188">
        <f>K84/H84</f>
        <v>1</v>
      </c>
      <c r="Q84" s="115"/>
    </row>
    <row r="85" spans="2:17" ht="24.95" customHeight="1" thickTop="1" thickBot="1" x14ac:dyDescent="0.2">
      <c r="B85" s="374" t="s">
        <v>120</v>
      </c>
      <c r="C85" s="375"/>
      <c r="D85" s="371">
        <v>16</v>
      </c>
      <c r="E85" s="372"/>
      <c r="F85" s="373"/>
      <c r="G85" s="186">
        <v>1</v>
      </c>
      <c r="H85" s="186">
        <f t="shared" ref="H85:H91" si="9">G85*$P$81</f>
        <v>228</v>
      </c>
      <c r="I85" s="186">
        <f t="shared" ref="I85:I87" si="10">D85*G85</f>
        <v>16</v>
      </c>
      <c r="J85" s="186">
        <v>1</v>
      </c>
      <c r="K85" s="186">
        <f t="shared" ref="K85:K91" si="11">J85*$P$81</f>
        <v>228</v>
      </c>
      <c r="L85" s="187">
        <f t="shared" ref="L85:L91" si="12">(K85*I85)/H85</f>
        <v>16</v>
      </c>
      <c r="M85" s="197">
        <f t="shared" si="8"/>
        <v>0</v>
      </c>
      <c r="N85" s="382">
        <f t="shared" ref="N85:N92" si="13">L85/I85</f>
        <v>1</v>
      </c>
      <c r="O85" s="383"/>
      <c r="P85" s="188">
        <f t="shared" ref="P85:P91" si="14">K85/H85</f>
        <v>1</v>
      </c>
    </row>
    <row r="86" spans="2:17" ht="24.95" customHeight="1" thickTop="1" thickBot="1" x14ac:dyDescent="0.2">
      <c r="B86" s="374" t="s">
        <v>116</v>
      </c>
      <c r="C86" s="375"/>
      <c r="D86" s="371">
        <v>12</v>
      </c>
      <c r="E86" s="372"/>
      <c r="F86" s="373"/>
      <c r="G86" s="186">
        <v>1</v>
      </c>
      <c r="H86" s="186">
        <f t="shared" si="9"/>
        <v>228</v>
      </c>
      <c r="I86" s="186">
        <f t="shared" si="10"/>
        <v>12</v>
      </c>
      <c r="J86" s="186">
        <v>1</v>
      </c>
      <c r="K86" s="186">
        <f t="shared" si="11"/>
        <v>228</v>
      </c>
      <c r="L86" s="187">
        <f t="shared" si="12"/>
        <v>12</v>
      </c>
      <c r="M86" s="197">
        <f t="shared" si="8"/>
        <v>0</v>
      </c>
      <c r="N86" s="382">
        <f t="shared" si="13"/>
        <v>1</v>
      </c>
      <c r="O86" s="383"/>
      <c r="P86" s="188">
        <f t="shared" si="14"/>
        <v>1</v>
      </c>
    </row>
    <row r="87" spans="2:17" ht="24.95" customHeight="1" thickTop="1" thickBot="1" x14ac:dyDescent="0.2">
      <c r="B87" s="374" t="s">
        <v>115</v>
      </c>
      <c r="C87" s="375"/>
      <c r="D87" s="371">
        <v>12</v>
      </c>
      <c r="E87" s="372"/>
      <c r="F87" s="373"/>
      <c r="G87" s="186">
        <v>1</v>
      </c>
      <c r="H87" s="186">
        <f t="shared" si="9"/>
        <v>228</v>
      </c>
      <c r="I87" s="186">
        <f t="shared" si="10"/>
        <v>12</v>
      </c>
      <c r="J87" s="186">
        <v>1</v>
      </c>
      <c r="K87" s="186">
        <f t="shared" si="11"/>
        <v>228</v>
      </c>
      <c r="L87" s="187">
        <f t="shared" si="12"/>
        <v>12</v>
      </c>
      <c r="M87" s="197">
        <f t="shared" si="8"/>
        <v>0</v>
      </c>
      <c r="N87" s="382">
        <f t="shared" si="13"/>
        <v>1</v>
      </c>
      <c r="O87" s="383"/>
      <c r="P87" s="188">
        <f t="shared" si="14"/>
        <v>1</v>
      </c>
    </row>
    <row r="88" spans="2:17" ht="24.95" customHeight="1" thickTop="1" thickBot="1" x14ac:dyDescent="0.2">
      <c r="B88" s="374" t="s">
        <v>119</v>
      </c>
      <c r="C88" s="375"/>
      <c r="D88" s="371">
        <v>9</v>
      </c>
      <c r="E88" s="372"/>
      <c r="F88" s="373"/>
      <c r="G88" s="186">
        <v>1</v>
      </c>
      <c r="H88" s="186">
        <f t="shared" si="9"/>
        <v>228</v>
      </c>
      <c r="I88" s="186">
        <f>D88*G88</f>
        <v>9</v>
      </c>
      <c r="J88" s="186">
        <v>1</v>
      </c>
      <c r="K88" s="186">
        <f t="shared" si="11"/>
        <v>228</v>
      </c>
      <c r="L88" s="187">
        <f t="shared" si="12"/>
        <v>9</v>
      </c>
      <c r="M88" s="197">
        <f t="shared" si="8"/>
        <v>0</v>
      </c>
      <c r="N88" s="382">
        <f t="shared" si="13"/>
        <v>1</v>
      </c>
      <c r="O88" s="383"/>
      <c r="P88" s="188">
        <f t="shared" si="14"/>
        <v>1</v>
      </c>
    </row>
    <row r="89" spans="2:17" ht="24.95" customHeight="1" thickTop="1" thickBot="1" x14ac:dyDescent="0.2">
      <c r="B89" s="374" t="s">
        <v>117</v>
      </c>
      <c r="C89" s="375"/>
      <c r="D89" s="371">
        <v>8</v>
      </c>
      <c r="E89" s="372"/>
      <c r="F89" s="373"/>
      <c r="G89" s="186">
        <v>1</v>
      </c>
      <c r="H89" s="186">
        <f t="shared" si="9"/>
        <v>228</v>
      </c>
      <c r="I89" s="186">
        <f>D89*G89</f>
        <v>8</v>
      </c>
      <c r="J89" s="186">
        <v>1</v>
      </c>
      <c r="K89" s="186">
        <f t="shared" si="11"/>
        <v>228</v>
      </c>
      <c r="L89" s="187">
        <f t="shared" si="12"/>
        <v>8</v>
      </c>
      <c r="M89" s="197">
        <f t="shared" si="8"/>
        <v>0</v>
      </c>
      <c r="N89" s="382">
        <f t="shared" si="13"/>
        <v>1</v>
      </c>
      <c r="O89" s="383"/>
      <c r="P89" s="188">
        <f t="shared" si="14"/>
        <v>1</v>
      </c>
    </row>
    <row r="90" spans="2:17" ht="24.95" customHeight="1" thickTop="1" thickBot="1" x14ac:dyDescent="0.2">
      <c r="B90" s="374" t="s">
        <v>118</v>
      </c>
      <c r="C90" s="375"/>
      <c r="D90" s="371">
        <v>8</v>
      </c>
      <c r="E90" s="372"/>
      <c r="F90" s="373"/>
      <c r="G90" s="186">
        <v>1</v>
      </c>
      <c r="H90" s="186">
        <f t="shared" si="9"/>
        <v>228</v>
      </c>
      <c r="I90" s="186">
        <f>D90*G90</f>
        <v>8</v>
      </c>
      <c r="J90" s="186">
        <v>1</v>
      </c>
      <c r="K90" s="186">
        <f t="shared" si="11"/>
        <v>228</v>
      </c>
      <c r="L90" s="187">
        <f t="shared" si="12"/>
        <v>8</v>
      </c>
      <c r="M90" s="197">
        <f t="shared" si="8"/>
        <v>0</v>
      </c>
      <c r="N90" s="382">
        <f t="shared" si="13"/>
        <v>1</v>
      </c>
      <c r="O90" s="383"/>
      <c r="P90" s="188">
        <f t="shared" si="14"/>
        <v>1</v>
      </c>
    </row>
    <row r="91" spans="2:17" ht="24.95" customHeight="1" thickTop="1" thickBot="1" x14ac:dyDescent="0.2">
      <c r="B91" s="374" t="s">
        <v>32</v>
      </c>
      <c r="C91" s="375"/>
      <c r="D91" s="371">
        <v>5</v>
      </c>
      <c r="E91" s="372"/>
      <c r="F91" s="373"/>
      <c r="G91" s="186">
        <v>1</v>
      </c>
      <c r="H91" s="186">
        <f t="shared" si="9"/>
        <v>228</v>
      </c>
      <c r="I91" s="186">
        <f t="shared" ref="I91" si="15">D91*G91</f>
        <v>5</v>
      </c>
      <c r="J91" s="186">
        <v>1</v>
      </c>
      <c r="K91" s="186">
        <f t="shared" si="11"/>
        <v>228</v>
      </c>
      <c r="L91" s="187">
        <f t="shared" si="12"/>
        <v>5</v>
      </c>
      <c r="M91" s="197">
        <f t="shared" si="8"/>
        <v>0</v>
      </c>
      <c r="N91" s="382">
        <f t="shared" si="13"/>
        <v>1</v>
      </c>
      <c r="O91" s="383"/>
      <c r="P91" s="188">
        <f t="shared" si="14"/>
        <v>1</v>
      </c>
    </row>
    <row r="92" spans="2:17" ht="31.5" customHeight="1" thickTop="1" thickBot="1" x14ac:dyDescent="0.2">
      <c r="B92" s="404" t="s">
        <v>5</v>
      </c>
      <c r="C92" s="405"/>
      <c r="D92" s="405"/>
      <c r="E92" s="405"/>
      <c r="F92" s="406"/>
      <c r="G92" s="189">
        <f t="shared" ref="G92:L92" si="16">SUM(G84:G91)</f>
        <v>8</v>
      </c>
      <c r="H92" s="190">
        <f t="shared" si="16"/>
        <v>1824</v>
      </c>
      <c r="I92" s="190">
        <f t="shared" si="16"/>
        <v>90</v>
      </c>
      <c r="J92" s="190">
        <f t="shared" si="16"/>
        <v>8</v>
      </c>
      <c r="K92" s="190">
        <f>SUM(K84:K91)</f>
        <v>1824</v>
      </c>
      <c r="L92" s="190">
        <f t="shared" si="16"/>
        <v>90</v>
      </c>
      <c r="M92" s="198">
        <f t="shared" si="8"/>
        <v>0</v>
      </c>
      <c r="N92" s="382">
        <f t="shared" si="13"/>
        <v>1</v>
      </c>
      <c r="O92" s="383"/>
      <c r="P92" s="191">
        <f>K92/H92</f>
        <v>1</v>
      </c>
    </row>
    <row r="93" spans="2:17" ht="5.0999999999999996" customHeight="1" thickTop="1" thickBot="1" x14ac:dyDescent="0.2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</row>
    <row r="94" spans="2:17" ht="31.5" customHeight="1" thickTop="1" thickBot="1" x14ac:dyDescent="0.2">
      <c r="B94" s="391" t="s">
        <v>286</v>
      </c>
      <c r="C94" s="391"/>
      <c r="D94" s="391"/>
      <c r="E94" s="391"/>
      <c r="F94" s="391"/>
      <c r="G94" s="185" t="s">
        <v>316</v>
      </c>
      <c r="H94" s="185" t="s">
        <v>319</v>
      </c>
      <c r="I94" s="185" t="s">
        <v>320</v>
      </c>
      <c r="J94" s="185" t="s">
        <v>321</v>
      </c>
      <c r="K94" s="177" t="s">
        <v>318</v>
      </c>
      <c r="L94" s="185" t="s">
        <v>317</v>
      </c>
      <c r="M94" s="177" t="s">
        <v>287</v>
      </c>
      <c r="N94" s="177" t="s">
        <v>322</v>
      </c>
      <c r="O94" s="177" t="s">
        <v>323</v>
      </c>
      <c r="P94" s="177" t="s">
        <v>324</v>
      </c>
    </row>
    <row r="95" spans="2:17" ht="31.5" customHeight="1" thickTop="1" thickBot="1" x14ac:dyDescent="0.2">
      <c r="B95" s="391"/>
      <c r="C95" s="391"/>
      <c r="D95" s="391"/>
      <c r="E95" s="391"/>
      <c r="F95" s="391"/>
      <c r="G95" s="155"/>
      <c r="H95" s="178"/>
      <c r="I95" s="178"/>
      <c r="J95" s="178"/>
      <c r="K95" s="196"/>
      <c r="L95" s="178"/>
      <c r="M95" s="196"/>
      <c r="N95" s="178"/>
      <c r="O95" s="196"/>
      <c r="P95" s="178" t="str">
        <f>IF(M92=0," ",M92)</f>
        <v xml:space="preserve"> </v>
      </c>
    </row>
    <row r="96" spans="2:17" ht="3" customHeight="1" thickTop="1" thickBot="1" x14ac:dyDescent="0.2">
      <c r="B96" s="149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1"/>
    </row>
    <row r="97" spans="2:17" ht="45" customHeight="1" thickTop="1" thickBot="1" x14ac:dyDescent="0.2">
      <c r="B97" s="306" t="s">
        <v>21</v>
      </c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8"/>
    </row>
    <row r="98" spans="2:17" ht="45" customHeight="1" thickTop="1" thickBot="1" x14ac:dyDescent="0.2">
      <c r="B98" s="340" t="s">
        <v>0</v>
      </c>
      <c r="C98" s="341"/>
      <c r="D98" s="341"/>
      <c r="E98" s="341"/>
      <c r="F98" s="341"/>
      <c r="G98" s="342"/>
      <c r="H98" s="340" t="s">
        <v>308</v>
      </c>
      <c r="I98" s="342"/>
      <c r="J98" s="341" t="s">
        <v>309</v>
      </c>
      <c r="K98" s="342"/>
      <c r="L98" s="393" t="s">
        <v>310</v>
      </c>
      <c r="M98" s="394"/>
      <c r="N98" s="395"/>
      <c r="O98" s="396" t="s">
        <v>314</v>
      </c>
      <c r="P98" s="396" t="s">
        <v>315</v>
      </c>
    </row>
    <row r="99" spans="2:17" ht="34.5" customHeight="1" thickTop="1" thickBot="1" x14ac:dyDescent="0.2">
      <c r="B99" s="343"/>
      <c r="C99" s="344"/>
      <c r="D99" s="344"/>
      <c r="E99" s="344"/>
      <c r="F99" s="344"/>
      <c r="G99" s="345"/>
      <c r="H99" s="343"/>
      <c r="I99" s="345"/>
      <c r="J99" s="344"/>
      <c r="K99" s="345"/>
      <c r="L99" s="172" t="s">
        <v>311</v>
      </c>
      <c r="M99" s="172" t="s">
        <v>312</v>
      </c>
      <c r="N99" s="172" t="s">
        <v>313</v>
      </c>
      <c r="O99" s="397"/>
      <c r="P99" s="397"/>
    </row>
    <row r="100" spans="2:17" ht="45" customHeight="1" thickTop="1" thickBot="1" x14ac:dyDescent="0.2">
      <c r="B100" s="346" t="s">
        <v>27</v>
      </c>
      <c r="C100" s="347"/>
      <c r="D100" s="347"/>
      <c r="E100" s="347"/>
      <c r="F100" s="347"/>
      <c r="G100" s="348"/>
      <c r="H100" s="358">
        <f>SUM(H101:I104)</f>
        <v>400</v>
      </c>
      <c r="I100" s="359"/>
      <c r="J100" s="349">
        <f>SUM(J101:K104)</f>
        <v>250</v>
      </c>
      <c r="K100" s="350"/>
      <c r="L100" s="179">
        <f t="shared" ref="L100" si="17">SUM(L101:L104)</f>
        <v>40</v>
      </c>
      <c r="M100" s="179">
        <f t="shared" ref="M100" si="18">SUM(M101:M104)</f>
        <v>120</v>
      </c>
      <c r="N100" s="179">
        <f t="shared" ref="N100" si="19">SUM(N101:N104)</f>
        <v>160</v>
      </c>
      <c r="O100" s="179">
        <f t="shared" ref="O100" si="20">SUM(O101:O104)</f>
        <v>90</v>
      </c>
      <c r="P100" s="200">
        <f t="shared" ref="P100:P111" si="21">N100/J100</f>
        <v>0.64</v>
      </c>
    </row>
    <row r="101" spans="2:17" ht="24.95" customHeight="1" thickTop="1" thickBot="1" x14ac:dyDescent="0.2">
      <c r="B101" s="355" t="s">
        <v>343</v>
      </c>
      <c r="C101" s="356"/>
      <c r="D101" s="356"/>
      <c r="E101" s="356"/>
      <c r="F101" s="356"/>
      <c r="G101" s="357"/>
      <c r="H101" s="351">
        <v>100</v>
      </c>
      <c r="I101" s="352"/>
      <c r="J101" s="351">
        <v>50</v>
      </c>
      <c r="K101" s="352"/>
      <c r="L101" s="180">
        <v>10</v>
      </c>
      <c r="M101" s="182">
        <v>30</v>
      </c>
      <c r="N101" s="182">
        <v>10</v>
      </c>
      <c r="O101" s="184">
        <f>J101-N101</f>
        <v>40</v>
      </c>
      <c r="P101" s="183">
        <f t="shared" si="21"/>
        <v>0.2</v>
      </c>
    </row>
    <row r="102" spans="2:17" ht="24.95" customHeight="1" thickTop="1" thickBot="1" x14ac:dyDescent="0.2">
      <c r="B102" s="355" t="s">
        <v>7</v>
      </c>
      <c r="C102" s="356"/>
      <c r="D102" s="356"/>
      <c r="E102" s="356"/>
      <c r="F102" s="356"/>
      <c r="G102" s="357"/>
      <c r="H102" s="351">
        <v>100</v>
      </c>
      <c r="I102" s="352"/>
      <c r="J102" s="351">
        <v>50</v>
      </c>
      <c r="K102" s="352"/>
      <c r="L102" s="180">
        <v>10</v>
      </c>
      <c r="M102" s="182">
        <v>30</v>
      </c>
      <c r="N102" s="182">
        <v>50</v>
      </c>
      <c r="O102" s="184">
        <f>J102-N102</f>
        <v>0</v>
      </c>
      <c r="P102" s="183">
        <f t="shared" si="21"/>
        <v>1</v>
      </c>
    </row>
    <row r="103" spans="2:17" ht="24.95" customHeight="1" thickTop="1" thickBot="1" x14ac:dyDescent="0.2">
      <c r="B103" s="355" t="s">
        <v>8</v>
      </c>
      <c r="C103" s="356"/>
      <c r="D103" s="356"/>
      <c r="E103" s="356"/>
      <c r="F103" s="356"/>
      <c r="G103" s="357"/>
      <c r="H103" s="351">
        <v>100</v>
      </c>
      <c r="I103" s="352"/>
      <c r="J103" s="351">
        <v>100</v>
      </c>
      <c r="K103" s="352"/>
      <c r="L103" s="180">
        <v>10</v>
      </c>
      <c r="M103" s="182">
        <v>30</v>
      </c>
      <c r="N103" s="182">
        <v>50</v>
      </c>
      <c r="O103" s="184">
        <f>J103-N103</f>
        <v>50</v>
      </c>
      <c r="P103" s="183">
        <f t="shared" si="21"/>
        <v>0.5</v>
      </c>
    </row>
    <row r="104" spans="2:17" ht="24.95" customHeight="1" thickTop="1" thickBot="1" x14ac:dyDescent="0.2">
      <c r="B104" s="355" t="s">
        <v>36</v>
      </c>
      <c r="C104" s="356"/>
      <c r="D104" s="356"/>
      <c r="E104" s="356"/>
      <c r="F104" s="356"/>
      <c r="G104" s="357"/>
      <c r="H104" s="351">
        <v>100</v>
      </c>
      <c r="I104" s="352"/>
      <c r="J104" s="351">
        <v>50</v>
      </c>
      <c r="K104" s="352"/>
      <c r="L104" s="180">
        <v>10</v>
      </c>
      <c r="M104" s="182">
        <v>30</v>
      </c>
      <c r="N104" s="182">
        <v>50</v>
      </c>
      <c r="O104" s="184">
        <f>J104-N104</f>
        <v>0</v>
      </c>
      <c r="P104" s="183">
        <f t="shared" si="21"/>
        <v>1</v>
      </c>
    </row>
    <row r="105" spans="2:17" ht="45" customHeight="1" thickTop="1" thickBot="1" x14ac:dyDescent="0.2">
      <c r="B105" s="346" t="s">
        <v>28</v>
      </c>
      <c r="C105" s="347"/>
      <c r="D105" s="347"/>
      <c r="E105" s="347"/>
      <c r="F105" s="347"/>
      <c r="G105" s="348"/>
      <c r="H105" s="358">
        <f>SUM(H106:I109)</f>
        <v>400</v>
      </c>
      <c r="I105" s="359"/>
      <c r="J105" s="349">
        <f>SUM(J106:K109)</f>
        <v>250</v>
      </c>
      <c r="K105" s="350"/>
      <c r="L105" s="179">
        <f t="shared" ref="L105" si="22">SUM(L106:L109)</f>
        <v>40</v>
      </c>
      <c r="M105" s="179">
        <f t="shared" ref="M105" si="23">SUM(M106:M109)</f>
        <v>120</v>
      </c>
      <c r="N105" s="179">
        <f t="shared" ref="N105" si="24">SUM(N106:N109)</f>
        <v>160</v>
      </c>
      <c r="O105" s="179">
        <f t="shared" ref="O105" si="25">SUM(O106:O109)</f>
        <v>90</v>
      </c>
      <c r="P105" s="199">
        <f t="shared" si="21"/>
        <v>0.64</v>
      </c>
    </row>
    <row r="106" spans="2:17" ht="24.95" customHeight="1" thickTop="1" thickBot="1" x14ac:dyDescent="0.2">
      <c r="B106" s="355" t="s">
        <v>343</v>
      </c>
      <c r="C106" s="356"/>
      <c r="D106" s="356"/>
      <c r="E106" s="356"/>
      <c r="F106" s="356"/>
      <c r="G106" s="357"/>
      <c r="H106" s="351">
        <v>100</v>
      </c>
      <c r="I106" s="352"/>
      <c r="J106" s="351">
        <v>50</v>
      </c>
      <c r="K106" s="352"/>
      <c r="L106" s="180">
        <v>10</v>
      </c>
      <c r="M106" s="182">
        <v>30</v>
      </c>
      <c r="N106" s="182">
        <v>10</v>
      </c>
      <c r="O106" s="184">
        <f>J106-N106</f>
        <v>40</v>
      </c>
      <c r="P106" s="183">
        <f t="shared" si="21"/>
        <v>0.2</v>
      </c>
      <c r="Q106" s="123"/>
    </row>
    <row r="107" spans="2:17" ht="24.95" customHeight="1" thickTop="1" thickBot="1" x14ac:dyDescent="0.2">
      <c r="B107" s="355" t="s">
        <v>7</v>
      </c>
      <c r="C107" s="356"/>
      <c r="D107" s="356"/>
      <c r="E107" s="356"/>
      <c r="F107" s="356"/>
      <c r="G107" s="357"/>
      <c r="H107" s="351">
        <v>100</v>
      </c>
      <c r="I107" s="352"/>
      <c r="J107" s="351">
        <v>50</v>
      </c>
      <c r="K107" s="352"/>
      <c r="L107" s="180">
        <v>10</v>
      </c>
      <c r="M107" s="182">
        <v>30</v>
      </c>
      <c r="N107" s="182">
        <v>50</v>
      </c>
      <c r="O107" s="184">
        <f>J107-N107</f>
        <v>0</v>
      </c>
      <c r="P107" s="183">
        <f t="shared" si="21"/>
        <v>1</v>
      </c>
      <c r="Q107" s="124"/>
    </row>
    <row r="108" spans="2:17" ht="24.95" customHeight="1" thickTop="1" thickBot="1" x14ac:dyDescent="0.2">
      <c r="B108" s="355" t="s">
        <v>8</v>
      </c>
      <c r="C108" s="356"/>
      <c r="D108" s="356"/>
      <c r="E108" s="356"/>
      <c r="F108" s="356"/>
      <c r="G108" s="357"/>
      <c r="H108" s="351">
        <v>100</v>
      </c>
      <c r="I108" s="352"/>
      <c r="J108" s="351">
        <v>100</v>
      </c>
      <c r="K108" s="352"/>
      <c r="L108" s="180">
        <v>10</v>
      </c>
      <c r="M108" s="182">
        <v>30</v>
      </c>
      <c r="N108" s="182">
        <v>50</v>
      </c>
      <c r="O108" s="184">
        <f>J108-N108</f>
        <v>50</v>
      </c>
      <c r="P108" s="183">
        <f t="shared" si="21"/>
        <v>0.5</v>
      </c>
    </row>
    <row r="109" spans="2:17" ht="24.95" customHeight="1" thickTop="1" thickBot="1" x14ac:dyDescent="0.2">
      <c r="B109" s="355" t="s">
        <v>36</v>
      </c>
      <c r="C109" s="356"/>
      <c r="D109" s="356"/>
      <c r="E109" s="356"/>
      <c r="F109" s="356"/>
      <c r="G109" s="357"/>
      <c r="H109" s="351">
        <v>100</v>
      </c>
      <c r="I109" s="352"/>
      <c r="J109" s="351">
        <v>50</v>
      </c>
      <c r="K109" s="352"/>
      <c r="L109" s="180">
        <v>10</v>
      </c>
      <c r="M109" s="182">
        <v>30</v>
      </c>
      <c r="N109" s="182">
        <v>50</v>
      </c>
      <c r="O109" s="184">
        <f>J109-N109</f>
        <v>0</v>
      </c>
      <c r="P109" s="183">
        <f t="shared" si="21"/>
        <v>1</v>
      </c>
    </row>
    <row r="110" spans="2:17" ht="45" customHeight="1" thickTop="1" thickBot="1" x14ac:dyDescent="0.2">
      <c r="B110" s="346" t="s">
        <v>342</v>
      </c>
      <c r="C110" s="347"/>
      <c r="D110" s="347"/>
      <c r="E110" s="347"/>
      <c r="F110" s="347"/>
      <c r="G110" s="348"/>
      <c r="H110" s="358">
        <v>100</v>
      </c>
      <c r="I110" s="359"/>
      <c r="J110" s="349">
        <v>100</v>
      </c>
      <c r="K110" s="350"/>
      <c r="L110" s="179">
        <v>100</v>
      </c>
      <c r="M110" s="179">
        <v>100</v>
      </c>
      <c r="N110" s="179">
        <v>35</v>
      </c>
      <c r="O110" s="179">
        <v>100</v>
      </c>
      <c r="P110" s="199">
        <f t="shared" si="21"/>
        <v>0.35</v>
      </c>
    </row>
    <row r="111" spans="2:17" ht="45" customHeight="1" thickTop="1" thickBot="1" x14ac:dyDescent="0.2">
      <c r="B111" s="346" t="s">
        <v>344</v>
      </c>
      <c r="C111" s="347"/>
      <c r="D111" s="347"/>
      <c r="E111" s="347"/>
      <c r="F111" s="347"/>
      <c r="G111" s="348"/>
      <c r="H111" s="360">
        <f>+H100+H105+H110</f>
        <v>900</v>
      </c>
      <c r="I111" s="361"/>
      <c r="J111" s="353">
        <f>+J100+J105+J110</f>
        <v>600</v>
      </c>
      <c r="K111" s="354"/>
      <c r="L111" s="181">
        <f t="shared" ref="L111:O111" si="26">+L100+L105+L110</f>
        <v>180</v>
      </c>
      <c r="M111" s="181">
        <f t="shared" si="26"/>
        <v>340</v>
      </c>
      <c r="N111" s="181">
        <f t="shared" si="26"/>
        <v>355</v>
      </c>
      <c r="O111" s="181">
        <f t="shared" si="26"/>
        <v>280</v>
      </c>
      <c r="P111" s="199">
        <f t="shared" si="21"/>
        <v>0.59166666666666667</v>
      </c>
    </row>
    <row r="112" spans="2:17" ht="5.0999999999999996" customHeight="1" thickTop="1" thickBot="1" x14ac:dyDescent="0.2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2:18" ht="45" customHeight="1" thickTop="1" thickBot="1" x14ac:dyDescent="0.2">
      <c r="B113" s="138" t="s">
        <v>325</v>
      </c>
      <c r="C113" s="392" t="s">
        <v>132</v>
      </c>
      <c r="D113" s="392"/>
      <c r="E113" s="392"/>
      <c r="F113" s="392"/>
      <c r="G113" s="334" t="s">
        <v>326</v>
      </c>
      <c r="H113" s="334"/>
      <c r="I113" s="138" t="s">
        <v>307</v>
      </c>
      <c r="J113" s="138" t="s">
        <v>50</v>
      </c>
      <c r="K113" s="435" t="s">
        <v>58</v>
      </c>
      <c r="L113" s="436"/>
      <c r="M113" s="436"/>
      <c r="N113" s="436"/>
      <c r="O113" s="436"/>
      <c r="P113" s="436"/>
    </row>
    <row r="114" spans="2:18" ht="45" customHeight="1" thickTop="1" thickBot="1" x14ac:dyDescent="0.2">
      <c r="B114" s="145" t="s">
        <v>17</v>
      </c>
      <c r="C114" s="281" t="str">
        <f>C20</f>
        <v>N.º de …</v>
      </c>
      <c r="D114" s="282"/>
      <c r="E114" s="282"/>
      <c r="F114" s="283"/>
      <c r="G114" s="272" t="s">
        <v>327</v>
      </c>
      <c r="H114" s="272"/>
      <c r="I114" s="171" t="s">
        <v>328</v>
      </c>
      <c r="J114" s="171" t="s">
        <v>329</v>
      </c>
      <c r="K114" s="281" t="s">
        <v>330</v>
      </c>
      <c r="L114" s="282"/>
      <c r="M114" s="282"/>
      <c r="N114" s="282"/>
      <c r="O114" s="282"/>
      <c r="P114" s="283"/>
    </row>
    <row r="115" spans="2:18" ht="45" customHeight="1" thickTop="1" thickBot="1" x14ac:dyDescent="0.2">
      <c r="B115" s="145" t="s">
        <v>45</v>
      </c>
      <c r="C115" s="388"/>
      <c r="D115" s="389"/>
      <c r="E115" s="389"/>
      <c r="F115" s="390"/>
      <c r="G115" s="387"/>
      <c r="H115" s="387"/>
      <c r="I115" s="169"/>
      <c r="J115" s="169"/>
      <c r="K115" s="437"/>
      <c r="L115" s="438"/>
      <c r="M115" s="438"/>
      <c r="N115" s="438"/>
      <c r="O115" s="438"/>
      <c r="P115" s="439"/>
    </row>
    <row r="116" spans="2:18" ht="45" customHeight="1" thickTop="1" thickBot="1" x14ac:dyDescent="0.2">
      <c r="B116" s="145" t="s">
        <v>18</v>
      </c>
      <c r="C116" s="388"/>
      <c r="D116" s="389"/>
      <c r="E116" s="389"/>
      <c r="F116" s="390"/>
      <c r="G116" s="387"/>
      <c r="H116" s="387"/>
      <c r="I116" s="169"/>
      <c r="J116" s="169"/>
      <c r="K116" s="437"/>
      <c r="L116" s="438"/>
      <c r="M116" s="438"/>
      <c r="N116" s="438"/>
      <c r="O116" s="438"/>
      <c r="P116" s="439"/>
    </row>
    <row r="117" spans="2:18" ht="45" customHeight="1" thickTop="1" thickBot="1" x14ac:dyDescent="0.2">
      <c r="B117" s="145" t="s">
        <v>19</v>
      </c>
      <c r="C117" s="388"/>
      <c r="D117" s="389"/>
      <c r="E117" s="389"/>
      <c r="F117" s="390"/>
      <c r="G117" s="387"/>
      <c r="H117" s="387"/>
      <c r="I117" s="169"/>
      <c r="J117" s="169"/>
      <c r="K117" s="437"/>
      <c r="L117" s="438"/>
      <c r="M117" s="438"/>
      <c r="N117" s="438"/>
      <c r="O117" s="438"/>
      <c r="P117" s="439"/>
    </row>
    <row r="118" spans="2:18" ht="45" customHeight="1" thickTop="1" thickBot="1" x14ac:dyDescent="0.2">
      <c r="B118" s="145" t="s">
        <v>154</v>
      </c>
      <c r="C118" s="388"/>
      <c r="D118" s="389"/>
      <c r="E118" s="389"/>
      <c r="F118" s="390"/>
      <c r="G118" s="387"/>
      <c r="H118" s="387"/>
      <c r="I118" s="169"/>
      <c r="J118" s="169"/>
      <c r="K118" s="437"/>
      <c r="L118" s="438"/>
      <c r="M118" s="438"/>
      <c r="N118" s="438"/>
      <c r="O118" s="438"/>
      <c r="P118" s="439"/>
    </row>
    <row r="119" spans="2:18" ht="45" customHeight="1" thickTop="1" thickBot="1" x14ac:dyDescent="0.2">
      <c r="B119" s="469" t="s">
        <v>345</v>
      </c>
      <c r="C119" s="470"/>
      <c r="D119" s="470"/>
      <c r="E119" s="470"/>
      <c r="F119" s="470"/>
      <c r="G119" s="470"/>
      <c r="H119" s="470"/>
      <c r="I119" s="470"/>
      <c r="J119" s="470"/>
      <c r="K119" s="470"/>
      <c r="L119" s="470"/>
      <c r="M119" s="470"/>
      <c r="N119" s="470"/>
      <c r="O119" s="470"/>
      <c r="P119" s="471"/>
    </row>
    <row r="120" spans="2:18" ht="45" customHeight="1" thickTop="1" thickBot="1" x14ac:dyDescent="0.2">
      <c r="B120" s="201" t="s">
        <v>122</v>
      </c>
      <c r="C120" s="285"/>
      <c r="D120" s="286"/>
      <c r="E120" s="286"/>
      <c r="F120" s="286"/>
      <c r="G120" s="286"/>
      <c r="H120" s="286"/>
      <c r="I120" s="286"/>
      <c r="J120" s="286"/>
      <c r="K120" s="286"/>
      <c r="L120" s="286"/>
      <c r="M120" s="286"/>
      <c r="N120" s="286"/>
      <c r="O120" s="286"/>
      <c r="P120" s="287"/>
      <c r="R120" s="129"/>
    </row>
    <row r="121" spans="2:18" ht="45" customHeight="1" thickTop="1" thickBot="1" x14ac:dyDescent="0.2">
      <c r="B121" s="201" t="s">
        <v>123</v>
      </c>
      <c r="C121" s="312"/>
      <c r="D121" s="313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4"/>
    </row>
    <row r="122" spans="2:18" ht="45" customHeight="1" thickTop="1" thickBot="1" x14ac:dyDescent="0.2">
      <c r="B122" s="201" t="s">
        <v>124</v>
      </c>
      <c r="C122" s="312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4"/>
    </row>
    <row r="123" spans="2:18" ht="45" customHeight="1" thickTop="1" thickBot="1" x14ac:dyDescent="0.2">
      <c r="B123" s="201" t="s">
        <v>140</v>
      </c>
      <c r="C123" s="312"/>
      <c r="D123" s="315"/>
      <c r="E123" s="315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6"/>
    </row>
    <row r="124" spans="2:18" ht="12" thickTop="1" x14ac:dyDescent="0.15"/>
  </sheetData>
  <mergeCells count="2934">
    <mergeCell ref="B119:P119"/>
    <mergeCell ref="C120:P120"/>
    <mergeCell ref="C121:P121"/>
    <mergeCell ref="C122:P122"/>
    <mergeCell ref="C123:P123"/>
    <mergeCell ref="C1:C2"/>
    <mergeCell ref="N1:P4"/>
    <mergeCell ref="B7:C7"/>
    <mergeCell ref="D7:P7"/>
    <mergeCell ref="B8:C8"/>
    <mergeCell ref="D8:P8"/>
    <mergeCell ref="B34:O34"/>
    <mergeCell ref="C25:N25"/>
    <mergeCell ref="C31:N31"/>
    <mergeCell ref="C35:N35"/>
    <mergeCell ref="B42:E42"/>
    <mergeCell ref="B47:E47"/>
    <mergeCell ref="B53:E53"/>
    <mergeCell ref="B58:E58"/>
    <mergeCell ref="C27:E27"/>
    <mergeCell ref="K117:P117"/>
    <mergeCell ref="K118:P118"/>
    <mergeCell ref="B9:C9"/>
    <mergeCell ref="D9:P9"/>
    <mergeCell ref="B10:P10"/>
    <mergeCell ref="B11:N11"/>
    <mergeCell ref="B56:O56"/>
    <mergeCell ref="B40:N40"/>
    <mergeCell ref="B45:O45"/>
    <mergeCell ref="F80:G80"/>
    <mergeCell ref="O80:P80"/>
    <mergeCell ref="F78:G79"/>
    <mergeCell ref="H78:I78"/>
    <mergeCell ref="H79:I79"/>
    <mergeCell ref="B86:C86"/>
    <mergeCell ref="D86:F86"/>
    <mergeCell ref="Q74:R74"/>
    <mergeCell ref="H72:I72"/>
    <mergeCell ref="H73:I73"/>
    <mergeCell ref="F70:G73"/>
    <mergeCell ref="H70:I70"/>
    <mergeCell ref="H71:I71"/>
    <mergeCell ref="B39:O39"/>
    <mergeCell ref="B24:O24"/>
    <mergeCell ref="B30:O30"/>
    <mergeCell ref="C12:N12"/>
    <mergeCell ref="C13:N13"/>
    <mergeCell ref="C14:N14"/>
    <mergeCell ref="C15:N15"/>
    <mergeCell ref="B16:P16"/>
    <mergeCell ref="B17:N17"/>
    <mergeCell ref="F68:G68"/>
    <mergeCell ref="H68:I68"/>
    <mergeCell ref="B61:O61"/>
    <mergeCell ref="B50:O50"/>
    <mergeCell ref="B51:N51"/>
    <mergeCell ref="C18:N18"/>
    <mergeCell ref="H64:I64"/>
    <mergeCell ref="J64:P64"/>
    <mergeCell ref="H65:I65"/>
    <mergeCell ref="J65:P65"/>
    <mergeCell ref="B62:P62"/>
    <mergeCell ref="B19:E19"/>
    <mergeCell ref="C20:E20"/>
    <mergeCell ref="C21:E21"/>
    <mergeCell ref="B26:E26"/>
    <mergeCell ref="B32:E32"/>
    <mergeCell ref="B36:E36"/>
    <mergeCell ref="CJ74:CO74"/>
    <mergeCell ref="CP74:CU74"/>
    <mergeCell ref="CV74:DA74"/>
    <mergeCell ref="DB74:DG74"/>
    <mergeCell ref="DH74:DM74"/>
    <mergeCell ref="DN74:DS74"/>
    <mergeCell ref="AZ74:BE74"/>
    <mergeCell ref="BF74:BK74"/>
    <mergeCell ref="BL74:BQ74"/>
    <mergeCell ref="BR74:BW74"/>
    <mergeCell ref="BX74:CC74"/>
    <mergeCell ref="CD74:CI74"/>
    <mergeCell ref="S74:W74"/>
    <mergeCell ref="X74:AA74"/>
    <mergeCell ref="AB74:AG74"/>
    <mergeCell ref="AH74:AM74"/>
    <mergeCell ref="AN74:AS74"/>
    <mergeCell ref="AT74:AY74"/>
    <mergeCell ref="GN74:GS74"/>
    <mergeCell ref="GT74:GY74"/>
    <mergeCell ref="GZ74:HE74"/>
    <mergeCell ref="HF74:HK74"/>
    <mergeCell ref="HL74:HQ74"/>
    <mergeCell ref="HR74:HW74"/>
    <mergeCell ref="FD74:FI74"/>
    <mergeCell ref="FJ74:FO74"/>
    <mergeCell ref="FP74:FU74"/>
    <mergeCell ref="FV74:GA74"/>
    <mergeCell ref="GB74:GG74"/>
    <mergeCell ref="GH74:GM74"/>
    <mergeCell ref="DT74:DY74"/>
    <mergeCell ref="DZ74:EE74"/>
    <mergeCell ref="EF74:EK74"/>
    <mergeCell ref="EL74:EQ74"/>
    <mergeCell ref="ER74:EW74"/>
    <mergeCell ref="EX74:FC74"/>
    <mergeCell ref="KR74:KW74"/>
    <mergeCell ref="KX74:LC74"/>
    <mergeCell ref="LD74:LI74"/>
    <mergeCell ref="LJ74:LO74"/>
    <mergeCell ref="LP74:LU74"/>
    <mergeCell ref="LV74:MA74"/>
    <mergeCell ref="JH74:JM74"/>
    <mergeCell ref="JN74:JS74"/>
    <mergeCell ref="JT74:JY74"/>
    <mergeCell ref="JZ74:KE74"/>
    <mergeCell ref="KF74:KK74"/>
    <mergeCell ref="KL74:KQ74"/>
    <mergeCell ref="HX74:IC74"/>
    <mergeCell ref="ID74:II74"/>
    <mergeCell ref="IJ74:IO74"/>
    <mergeCell ref="IP74:IU74"/>
    <mergeCell ref="IV74:JA74"/>
    <mergeCell ref="JB74:JG74"/>
    <mergeCell ref="OV74:PA74"/>
    <mergeCell ref="PB74:PG74"/>
    <mergeCell ref="PH74:PM74"/>
    <mergeCell ref="PN74:PS74"/>
    <mergeCell ref="PT74:PY74"/>
    <mergeCell ref="PZ74:QE74"/>
    <mergeCell ref="NL74:NQ74"/>
    <mergeCell ref="NR74:NW74"/>
    <mergeCell ref="NX74:OC74"/>
    <mergeCell ref="OD74:OI74"/>
    <mergeCell ref="OJ74:OO74"/>
    <mergeCell ref="OP74:OU74"/>
    <mergeCell ref="MB74:MG74"/>
    <mergeCell ref="MH74:MM74"/>
    <mergeCell ref="MN74:MS74"/>
    <mergeCell ref="MT74:MY74"/>
    <mergeCell ref="MZ74:NE74"/>
    <mergeCell ref="NF74:NK74"/>
    <mergeCell ref="SZ74:TE74"/>
    <mergeCell ref="TF74:TK74"/>
    <mergeCell ref="TL74:TQ74"/>
    <mergeCell ref="TR74:TW74"/>
    <mergeCell ref="TX74:UC74"/>
    <mergeCell ref="UD74:UI74"/>
    <mergeCell ref="RP74:RU74"/>
    <mergeCell ref="RV74:SA74"/>
    <mergeCell ref="SB74:SG74"/>
    <mergeCell ref="SH74:SM74"/>
    <mergeCell ref="SN74:SS74"/>
    <mergeCell ref="ST74:SY74"/>
    <mergeCell ref="QF74:QK74"/>
    <mergeCell ref="QL74:QQ74"/>
    <mergeCell ref="QR74:QW74"/>
    <mergeCell ref="QX74:RC74"/>
    <mergeCell ref="RD74:RI74"/>
    <mergeCell ref="RJ74:RO74"/>
    <mergeCell ref="XD74:XI74"/>
    <mergeCell ref="XJ74:XO74"/>
    <mergeCell ref="XP74:XU74"/>
    <mergeCell ref="XV74:YA74"/>
    <mergeCell ref="YB74:YG74"/>
    <mergeCell ref="YH74:YM74"/>
    <mergeCell ref="VT74:VY74"/>
    <mergeCell ref="VZ74:WE74"/>
    <mergeCell ref="WF74:WK74"/>
    <mergeCell ref="WL74:WQ74"/>
    <mergeCell ref="WR74:WW74"/>
    <mergeCell ref="WX74:XC74"/>
    <mergeCell ref="UJ74:UO74"/>
    <mergeCell ref="UP74:UU74"/>
    <mergeCell ref="UV74:VA74"/>
    <mergeCell ref="VB74:VG74"/>
    <mergeCell ref="VH74:VM74"/>
    <mergeCell ref="VN74:VS74"/>
    <mergeCell ref="ABH74:ABM74"/>
    <mergeCell ref="ABN74:ABS74"/>
    <mergeCell ref="ABT74:ABY74"/>
    <mergeCell ref="ABZ74:ACE74"/>
    <mergeCell ref="ACF74:ACK74"/>
    <mergeCell ref="ACL74:ACQ74"/>
    <mergeCell ref="ZX74:AAC74"/>
    <mergeCell ref="AAD74:AAI74"/>
    <mergeCell ref="AAJ74:AAO74"/>
    <mergeCell ref="AAP74:AAU74"/>
    <mergeCell ref="AAV74:ABA74"/>
    <mergeCell ref="ABB74:ABG74"/>
    <mergeCell ref="YN74:YS74"/>
    <mergeCell ref="YT74:YY74"/>
    <mergeCell ref="YZ74:ZE74"/>
    <mergeCell ref="ZF74:ZK74"/>
    <mergeCell ref="ZL74:ZQ74"/>
    <mergeCell ref="ZR74:ZW74"/>
    <mergeCell ref="AFL74:AFQ74"/>
    <mergeCell ref="AFR74:AFW74"/>
    <mergeCell ref="AFX74:AGC74"/>
    <mergeCell ref="AGD74:AGI74"/>
    <mergeCell ref="AGJ74:AGO74"/>
    <mergeCell ref="AGP74:AGU74"/>
    <mergeCell ref="AEB74:AEG74"/>
    <mergeCell ref="AEH74:AEM74"/>
    <mergeCell ref="AEN74:AES74"/>
    <mergeCell ref="AET74:AEY74"/>
    <mergeCell ref="AEZ74:AFE74"/>
    <mergeCell ref="AFF74:AFK74"/>
    <mergeCell ref="ACR74:ACW74"/>
    <mergeCell ref="ACX74:ADC74"/>
    <mergeCell ref="ADD74:ADI74"/>
    <mergeCell ref="ADJ74:ADO74"/>
    <mergeCell ref="ADP74:ADU74"/>
    <mergeCell ref="ADV74:AEA74"/>
    <mergeCell ref="AJP74:AJU74"/>
    <mergeCell ref="AJV74:AKA74"/>
    <mergeCell ref="AKB74:AKG74"/>
    <mergeCell ref="AKH74:AKM74"/>
    <mergeCell ref="AKN74:AKS74"/>
    <mergeCell ref="AKT74:AKY74"/>
    <mergeCell ref="AIF74:AIK74"/>
    <mergeCell ref="AIL74:AIQ74"/>
    <mergeCell ref="AIR74:AIW74"/>
    <mergeCell ref="AIX74:AJC74"/>
    <mergeCell ref="AJD74:AJI74"/>
    <mergeCell ref="AJJ74:AJO74"/>
    <mergeCell ref="AGV74:AHA74"/>
    <mergeCell ref="AHB74:AHG74"/>
    <mergeCell ref="AHH74:AHM74"/>
    <mergeCell ref="AHN74:AHS74"/>
    <mergeCell ref="AHT74:AHY74"/>
    <mergeCell ref="AHZ74:AIE74"/>
    <mergeCell ref="ANT74:ANY74"/>
    <mergeCell ref="ANZ74:AOE74"/>
    <mergeCell ref="AOF74:AOK74"/>
    <mergeCell ref="AOL74:AOQ74"/>
    <mergeCell ref="AOR74:AOW74"/>
    <mergeCell ref="AOX74:APC74"/>
    <mergeCell ref="AMJ74:AMO74"/>
    <mergeCell ref="AMP74:AMU74"/>
    <mergeCell ref="AMV74:ANA74"/>
    <mergeCell ref="ANB74:ANG74"/>
    <mergeCell ref="ANH74:ANM74"/>
    <mergeCell ref="ANN74:ANS74"/>
    <mergeCell ref="AKZ74:ALE74"/>
    <mergeCell ref="ALF74:ALK74"/>
    <mergeCell ref="ALL74:ALQ74"/>
    <mergeCell ref="ALR74:ALW74"/>
    <mergeCell ref="ALX74:AMC74"/>
    <mergeCell ref="AMD74:AMI74"/>
    <mergeCell ref="ARX74:ASC74"/>
    <mergeCell ref="ASD74:ASI74"/>
    <mergeCell ref="ASJ74:ASO74"/>
    <mergeCell ref="ASP74:ASU74"/>
    <mergeCell ref="ASV74:ATA74"/>
    <mergeCell ref="ATB74:ATG74"/>
    <mergeCell ref="AQN74:AQS74"/>
    <mergeCell ref="AQT74:AQY74"/>
    <mergeCell ref="AQZ74:ARE74"/>
    <mergeCell ref="ARF74:ARK74"/>
    <mergeCell ref="ARL74:ARQ74"/>
    <mergeCell ref="ARR74:ARW74"/>
    <mergeCell ref="APD74:API74"/>
    <mergeCell ref="APJ74:APO74"/>
    <mergeCell ref="APP74:APU74"/>
    <mergeCell ref="APV74:AQA74"/>
    <mergeCell ref="AQB74:AQG74"/>
    <mergeCell ref="AQH74:AQM74"/>
    <mergeCell ref="AWB74:AWG74"/>
    <mergeCell ref="AWH74:AWM74"/>
    <mergeCell ref="AWN74:AWS74"/>
    <mergeCell ref="AWT74:AWY74"/>
    <mergeCell ref="AWZ74:AXE74"/>
    <mergeCell ref="AXF74:AXK74"/>
    <mergeCell ref="AUR74:AUW74"/>
    <mergeCell ref="AUX74:AVC74"/>
    <mergeCell ref="AVD74:AVI74"/>
    <mergeCell ref="AVJ74:AVO74"/>
    <mergeCell ref="AVP74:AVU74"/>
    <mergeCell ref="AVV74:AWA74"/>
    <mergeCell ref="ATH74:ATM74"/>
    <mergeCell ref="ATN74:ATS74"/>
    <mergeCell ref="ATT74:ATY74"/>
    <mergeCell ref="ATZ74:AUE74"/>
    <mergeCell ref="AUF74:AUK74"/>
    <mergeCell ref="AUL74:AUQ74"/>
    <mergeCell ref="BAF74:BAK74"/>
    <mergeCell ref="BAL74:BAQ74"/>
    <mergeCell ref="BAR74:BAW74"/>
    <mergeCell ref="BAX74:BBC74"/>
    <mergeCell ref="BBD74:BBI74"/>
    <mergeCell ref="BBJ74:BBO74"/>
    <mergeCell ref="AYV74:AZA74"/>
    <mergeCell ref="AZB74:AZG74"/>
    <mergeCell ref="AZH74:AZM74"/>
    <mergeCell ref="AZN74:AZS74"/>
    <mergeCell ref="AZT74:AZY74"/>
    <mergeCell ref="AZZ74:BAE74"/>
    <mergeCell ref="AXL74:AXQ74"/>
    <mergeCell ref="AXR74:AXW74"/>
    <mergeCell ref="AXX74:AYC74"/>
    <mergeCell ref="AYD74:AYI74"/>
    <mergeCell ref="AYJ74:AYO74"/>
    <mergeCell ref="AYP74:AYU74"/>
    <mergeCell ref="BEJ74:BEO74"/>
    <mergeCell ref="BEP74:BEU74"/>
    <mergeCell ref="BEV74:BFA74"/>
    <mergeCell ref="BFB74:BFG74"/>
    <mergeCell ref="BFH74:BFM74"/>
    <mergeCell ref="BFN74:BFS74"/>
    <mergeCell ref="BCZ74:BDE74"/>
    <mergeCell ref="BDF74:BDK74"/>
    <mergeCell ref="BDL74:BDQ74"/>
    <mergeCell ref="BDR74:BDW74"/>
    <mergeCell ref="BDX74:BEC74"/>
    <mergeCell ref="BED74:BEI74"/>
    <mergeCell ref="BBP74:BBU74"/>
    <mergeCell ref="BBV74:BCA74"/>
    <mergeCell ref="BCB74:BCG74"/>
    <mergeCell ref="BCH74:BCM74"/>
    <mergeCell ref="BCN74:BCS74"/>
    <mergeCell ref="BCT74:BCY74"/>
    <mergeCell ref="BIN74:BIS74"/>
    <mergeCell ref="BIT74:BIY74"/>
    <mergeCell ref="BIZ74:BJE74"/>
    <mergeCell ref="BJF74:BJK74"/>
    <mergeCell ref="BJL74:BJQ74"/>
    <mergeCell ref="BJR74:BJW74"/>
    <mergeCell ref="BHD74:BHI74"/>
    <mergeCell ref="BHJ74:BHO74"/>
    <mergeCell ref="BHP74:BHU74"/>
    <mergeCell ref="BHV74:BIA74"/>
    <mergeCell ref="BIB74:BIG74"/>
    <mergeCell ref="BIH74:BIM74"/>
    <mergeCell ref="BFT74:BFY74"/>
    <mergeCell ref="BFZ74:BGE74"/>
    <mergeCell ref="BGF74:BGK74"/>
    <mergeCell ref="BGL74:BGQ74"/>
    <mergeCell ref="BGR74:BGW74"/>
    <mergeCell ref="BGX74:BHC74"/>
    <mergeCell ref="BMR74:BMW74"/>
    <mergeCell ref="BMX74:BNC74"/>
    <mergeCell ref="BND74:BNI74"/>
    <mergeCell ref="BNJ74:BNO74"/>
    <mergeCell ref="BNP74:BNU74"/>
    <mergeCell ref="BNV74:BOA74"/>
    <mergeCell ref="BLH74:BLM74"/>
    <mergeCell ref="BLN74:BLS74"/>
    <mergeCell ref="BLT74:BLY74"/>
    <mergeCell ref="BLZ74:BME74"/>
    <mergeCell ref="BMF74:BMK74"/>
    <mergeCell ref="BML74:BMQ74"/>
    <mergeCell ref="BJX74:BKC74"/>
    <mergeCell ref="BKD74:BKI74"/>
    <mergeCell ref="BKJ74:BKO74"/>
    <mergeCell ref="BKP74:BKU74"/>
    <mergeCell ref="BKV74:BLA74"/>
    <mergeCell ref="BLB74:BLG74"/>
    <mergeCell ref="BQV74:BRA74"/>
    <mergeCell ref="BRB74:BRG74"/>
    <mergeCell ref="BRH74:BRM74"/>
    <mergeCell ref="BRN74:BRS74"/>
    <mergeCell ref="BRT74:BRY74"/>
    <mergeCell ref="BRZ74:BSE74"/>
    <mergeCell ref="BPL74:BPQ74"/>
    <mergeCell ref="BPR74:BPW74"/>
    <mergeCell ref="BPX74:BQC74"/>
    <mergeCell ref="BQD74:BQI74"/>
    <mergeCell ref="BQJ74:BQO74"/>
    <mergeCell ref="BQP74:BQU74"/>
    <mergeCell ref="BOB74:BOG74"/>
    <mergeCell ref="BOH74:BOM74"/>
    <mergeCell ref="BON74:BOS74"/>
    <mergeCell ref="BOT74:BOY74"/>
    <mergeCell ref="BOZ74:BPE74"/>
    <mergeCell ref="BPF74:BPK74"/>
    <mergeCell ref="BUZ74:BVE74"/>
    <mergeCell ref="BVF74:BVK74"/>
    <mergeCell ref="BVL74:BVQ74"/>
    <mergeCell ref="BVR74:BVW74"/>
    <mergeCell ref="BVX74:BWC74"/>
    <mergeCell ref="BWD74:BWI74"/>
    <mergeCell ref="BTP74:BTU74"/>
    <mergeCell ref="BTV74:BUA74"/>
    <mergeCell ref="BUB74:BUG74"/>
    <mergeCell ref="BUH74:BUM74"/>
    <mergeCell ref="BUN74:BUS74"/>
    <mergeCell ref="BUT74:BUY74"/>
    <mergeCell ref="BSF74:BSK74"/>
    <mergeCell ref="BSL74:BSQ74"/>
    <mergeCell ref="BSR74:BSW74"/>
    <mergeCell ref="BSX74:BTC74"/>
    <mergeCell ref="BTD74:BTI74"/>
    <mergeCell ref="BTJ74:BTO74"/>
    <mergeCell ref="BZD74:BZI74"/>
    <mergeCell ref="BZJ74:BZO74"/>
    <mergeCell ref="BZP74:BZU74"/>
    <mergeCell ref="BZV74:CAA74"/>
    <mergeCell ref="CAB74:CAG74"/>
    <mergeCell ref="CAH74:CAM74"/>
    <mergeCell ref="BXT74:BXY74"/>
    <mergeCell ref="BXZ74:BYE74"/>
    <mergeCell ref="BYF74:BYK74"/>
    <mergeCell ref="BYL74:BYQ74"/>
    <mergeCell ref="BYR74:BYW74"/>
    <mergeCell ref="BYX74:BZC74"/>
    <mergeCell ref="BWJ74:BWO74"/>
    <mergeCell ref="BWP74:BWU74"/>
    <mergeCell ref="BWV74:BXA74"/>
    <mergeCell ref="BXB74:BXG74"/>
    <mergeCell ref="BXH74:BXM74"/>
    <mergeCell ref="BXN74:BXS74"/>
    <mergeCell ref="CDH74:CDM74"/>
    <mergeCell ref="CDN74:CDS74"/>
    <mergeCell ref="CDT74:CDY74"/>
    <mergeCell ref="CDZ74:CEE74"/>
    <mergeCell ref="CEF74:CEK74"/>
    <mergeCell ref="CEL74:CEQ74"/>
    <mergeCell ref="CBX74:CCC74"/>
    <mergeCell ref="CCD74:CCI74"/>
    <mergeCell ref="CCJ74:CCO74"/>
    <mergeCell ref="CCP74:CCU74"/>
    <mergeCell ref="CCV74:CDA74"/>
    <mergeCell ref="CDB74:CDG74"/>
    <mergeCell ref="CAN74:CAS74"/>
    <mergeCell ref="CAT74:CAY74"/>
    <mergeCell ref="CAZ74:CBE74"/>
    <mergeCell ref="CBF74:CBK74"/>
    <mergeCell ref="CBL74:CBQ74"/>
    <mergeCell ref="CBR74:CBW74"/>
    <mergeCell ref="CHL74:CHQ74"/>
    <mergeCell ref="CHR74:CHW74"/>
    <mergeCell ref="CHX74:CIC74"/>
    <mergeCell ref="CID74:CII74"/>
    <mergeCell ref="CIJ74:CIO74"/>
    <mergeCell ref="CIP74:CIU74"/>
    <mergeCell ref="CGB74:CGG74"/>
    <mergeCell ref="CGH74:CGM74"/>
    <mergeCell ref="CGN74:CGS74"/>
    <mergeCell ref="CGT74:CGY74"/>
    <mergeCell ref="CGZ74:CHE74"/>
    <mergeCell ref="CHF74:CHK74"/>
    <mergeCell ref="CER74:CEW74"/>
    <mergeCell ref="CEX74:CFC74"/>
    <mergeCell ref="CFD74:CFI74"/>
    <mergeCell ref="CFJ74:CFO74"/>
    <mergeCell ref="CFP74:CFU74"/>
    <mergeCell ref="CFV74:CGA74"/>
    <mergeCell ref="CLP74:CLU74"/>
    <mergeCell ref="CLV74:CMA74"/>
    <mergeCell ref="CMB74:CMG74"/>
    <mergeCell ref="CMH74:CMM74"/>
    <mergeCell ref="CMN74:CMS74"/>
    <mergeCell ref="CMT74:CMY74"/>
    <mergeCell ref="CKF74:CKK74"/>
    <mergeCell ref="CKL74:CKQ74"/>
    <mergeCell ref="CKR74:CKW74"/>
    <mergeCell ref="CKX74:CLC74"/>
    <mergeCell ref="CLD74:CLI74"/>
    <mergeCell ref="CLJ74:CLO74"/>
    <mergeCell ref="CIV74:CJA74"/>
    <mergeCell ref="CJB74:CJG74"/>
    <mergeCell ref="CJH74:CJM74"/>
    <mergeCell ref="CJN74:CJS74"/>
    <mergeCell ref="CJT74:CJY74"/>
    <mergeCell ref="CJZ74:CKE74"/>
    <mergeCell ref="CPT74:CPY74"/>
    <mergeCell ref="CPZ74:CQE74"/>
    <mergeCell ref="CQF74:CQK74"/>
    <mergeCell ref="CQL74:CQQ74"/>
    <mergeCell ref="CQR74:CQW74"/>
    <mergeCell ref="CQX74:CRC74"/>
    <mergeCell ref="COJ74:COO74"/>
    <mergeCell ref="COP74:COU74"/>
    <mergeCell ref="COV74:CPA74"/>
    <mergeCell ref="CPB74:CPG74"/>
    <mergeCell ref="CPH74:CPM74"/>
    <mergeCell ref="CPN74:CPS74"/>
    <mergeCell ref="CMZ74:CNE74"/>
    <mergeCell ref="CNF74:CNK74"/>
    <mergeCell ref="CNL74:CNQ74"/>
    <mergeCell ref="CNR74:CNW74"/>
    <mergeCell ref="CNX74:COC74"/>
    <mergeCell ref="COD74:COI74"/>
    <mergeCell ref="CTX74:CUC74"/>
    <mergeCell ref="CUD74:CUI74"/>
    <mergeCell ref="CUJ74:CUO74"/>
    <mergeCell ref="CUP74:CUU74"/>
    <mergeCell ref="CUV74:CVA74"/>
    <mergeCell ref="CVB74:CVG74"/>
    <mergeCell ref="CSN74:CSS74"/>
    <mergeCell ref="CST74:CSY74"/>
    <mergeCell ref="CSZ74:CTE74"/>
    <mergeCell ref="CTF74:CTK74"/>
    <mergeCell ref="CTL74:CTQ74"/>
    <mergeCell ref="CTR74:CTW74"/>
    <mergeCell ref="CRD74:CRI74"/>
    <mergeCell ref="CRJ74:CRO74"/>
    <mergeCell ref="CRP74:CRU74"/>
    <mergeCell ref="CRV74:CSA74"/>
    <mergeCell ref="CSB74:CSG74"/>
    <mergeCell ref="CSH74:CSM74"/>
    <mergeCell ref="CYB74:CYG74"/>
    <mergeCell ref="CYH74:CYM74"/>
    <mergeCell ref="CYN74:CYS74"/>
    <mergeCell ref="CYT74:CYY74"/>
    <mergeCell ref="CYZ74:CZE74"/>
    <mergeCell ref="CZF74:CZK74"/>
    <mergeCell ref="CWR74:CWW74"/>
    <mergeCell ref="CWX74:CXC74"/>
    <mergeCell ref="CXD74:CXI74"/>
    <mergeCell ref="CXJ74:CXO74"/>
    <mergeCell ref="CXP74:CXU74"/>
    <mergeCell ref="CXV74:CYA74"/>
    <mergeCell ref="CVH74:CVM74"/>
    <mergeCell ref="CVN74:CVS74"/>
    <mergeCell ref="CVT74:CVY74"/>
    <mergeCell ref="CVZ74:CWE74"/>
    <mergeCell ref="CWF74:CWK74"/>
    <mergeCell ref="CWL74:CWQ74"/>
    <mergeCell ref="DCF74:DCK74"/>
    <mergeCell ref="DCL74:DCQ74"/>
    <mergeCell ref="DCR74:DCW74"/>
    <mergeCell ref="DCX74:DDC74"/>
    <mergeCell ref="DDD74:DDI74"/>
    <mergeCell ref="DDJ74:DDO74"/>
    <mergeCell ref="DAV74:DBA74"/>
    <mergeCell ref="DBB74:DBG74"/>
    <mergeCell ref="DBH74:DBM74"/>
    <mergeCell ref="DBN74:DBS74"/>
    <mergeCell ref="DBT74:DBY74"/>
    <mergeCell ref="DBZ74:DCE74"/>
    <mergeCell ref="CZL74:CZQ74"/>
    <mergeCell ref="CZR74:CZW74"/>
    <mergeCell ref="CZX74:DAC74"/>
    <mergeCell ref="DAD74:DAI74"/>
    <mergeCell ref="DAJ74:DAO74"/>
    <mergeCell ref="DAP74:DAU74"/>
    <mergeCell ref="DGJ74:DGO74"/>
    <mergeCell ref="DGP74:DGU74"/>
    <mergeCell ref="DGV74:DHA74"/>
    <mergeCell ref="DHB74:DHG74"/>
    <mergeCell ref="DHH74:DHM74"/>
    <mergeCell ref="DHN74:DHS74"/>
    <mergeCell ref="DEZ74:DFE74"/>
    <mergeCell ref="DFF74:DFK74"/>
    <mergeCell ref="DFL74:DFQ74"/>
    <mergeCell ref="DFR74:DFW74"/>
    <mergeCell ref="DFX74:DGC74"/>
    <mergeCell ref="DGD74:DGI74"/>
    <mergeCell ref="DDP74:DDU74"/>
    <mergeCell ref="DDV74:DEA74"/>
    <mergeCell ref="DEB74:DEG74"/>
    <mergeCell ref="DEH74:DEM74"/>
    <mergeCell ref="DEN74:DES74"/>
    <mergeCell ref="DET74:DEY74"/>
    <mergeCell ref="DKN74:DKS74"/>
    <mergeCell ref="DKT74:DKY74"/>
    <mergeCell ref="DKZ74:DLE74"/>
    <mergeCell ref="DLF74:DLK74"/>
    <mergeCell ref="DLL74:DLQ74"/>
    <mergeCell ref="DLR74:DLW74"/>
    <mergeCell ref="DJD74:DJI74"/>
    <mergeCell ref="DJJ74:DJO74"/>
    <mergeCell ref="DJP74:DJU74"/>
    <mergeCell ref="DJV74:DKA74"/>
    <mergeCell ref="DKB74:DKG74"/>
    <mergeCell ref="DKH74:DKM74"/>
    <mergeCell ref="DHT74:DHY74"/>
    <mergeCell ref="DHZ74:DIE74"/>
    <mergeCell ref="DIF74:DIK74"/>
    <mergeCell ref="DIL74:DIQ74"/>
    <mergeCell ref="DIR74:DIW74"/>
    <mergeCell ref="DIX74:DJC74"/>
    <mergeCell ref="DOR74:DOW74"/>
    <mergeCell ref="DOX74:DPC74"/>
    <mergeCell ref="DPD74:DPI74"/>
    <mergeCell ref="DPJ74:DPO74"/>
    <mergeCell ref="DPP74:DPU74"/>
    <mergeCell ref="DPV74:DQA74"/>
    <mergeCell ref="DNH74:DNM74"/>
    <mergeCell ref="DNN74:DNS74"/>
    <mergeCell ref="DNT74:DNY74"/>
    <mergeCell ref="DNZ74:DOE74"/>
    <mergeCell ref="DOF74:DOK74"/>
    <mergeCell ref="DOL74:DOQ74"/>
    <mergeCell ref="DLX74:DMC74"/>
    <mergeCell ref="DMD74:DMI74"/>
    <mergeCell ref="DMJ74:DMO74"/>
    <mergeCell ref="DMP74:DMU74"/>
    <mergeCell ref="DMV74:DNA74"/>
    <mergeCell ref="DNB74:DNG74"/>
    <mergeCell ref="DSV74:DTA74"/>
    <mergeCell ref="DTB74:DTG74"/>
    <mergeCell ref="DTH74:DTM74"/>
    <mergeCell ref="DTN74:DTS74"/>
    <mergeCell ref="DTT74:DTY74"/>
    <mergeCell ref="DTZ74:DUE74"/>
    <mergeCell ref="DRL74:DRQ74"/>
    <mergeCell ref="DRR74:DRW74"/>
    <mergeCell ref="DRX74:DSC74"/>
    <mergeCell ref="DSD74:DSI74"/>
    <mergeCell ref="DSJ74:DSO74"/>
    <mergeCell ref="DSP74:DSU74"/>
    <mergeCell ref="DQB74:DQG74"/>
    <mergeCell ref="DQH74:DQM74"/>
    <mergeCell ref="DQN74:DQS74"/>
    <mergeCell ref="DQT74:DQY74"/>
    <mergeCell ref="DQZ74:DRE74"/>
    <mergeCell ref="DRF74:DRK74"/>
    <mergeCell ref="DWZ74:DXE74"/>
    <mergeCell ref="DXF74:DXK74"/>
    <mergeCell ref="DXL74:DXQ74"/>
    <mergeCell ref="DXR74:DXW74"/>
    <mergeCell ref="DXX74:DYC74"/>
    <mergeCell ref="DYD74:DYI74"/>
    <mergeCell ref="DVP74:DVU74"/>
    <mergeCell ref="DVV74:DWA74"/>
    <mergeCell ref="DWB74:DWG74"/>
    <mergeCell ref="DWH74:DWM74"/>
    <mergeCell ref="DWN74:DWS74"/>
    <mergeCell ref="DWT74:DWY74"/>
    <mergeCell ref="DUF74:DUK74"/>
    <mergeCell ref="DUL74:DUQ74"/>
    <mergeCell ref="DUR74:DUW74"/>
    <mergeCell ref="DUX74:DVC74"/>
    <mergeCell ref="DVD74:DVI74"/>
    <mergeCell ref="DVJ74:DVO74"/>
    <mergeCell ref="EBD74:EBI74"/>
    <mergeCell ref="EBJ74:EBO74"/>
    <mergeCell ref="EBP74:EBU74"/>
    <mergeCell ref="EBV74:ECA74"/>
    <mergeCell ref="ECB74:ECG74"/>
    <mergeCell ref="ECH74:ECM74"/>
    <mergeCell ref="DZT74:DZY74"/>
    <mergeCell ref="DZZ74:EAE74"/>
    <mergeCell ref="EAF74:EAK74"/>
    <mergeCell ref="EAL74:EAQ74"/>
    <mergeCell ref="EAR74:EAW74"/>
    <mergeCell ref="EAX74:EBC74"/>
    <mergeCell ref="DYJ74:DYO74"/>
    <mergeCell ref="DYP74:DYU74"/>
    <mergeCell ref="DYV74:DZA74"/>
    <mergeCell ref="DZB74:DZG74"/>
    <mergeCell ref="DZH74:DZM74"/>
    <mergeCell ref="DZN74:DZS74"/>
    <mergeCell ref="EFH74:EFM74"/>
    <mergeCell ref="EFN74:EFS74"/>
    <mergeCell ref="EFT74:EFY74"/>
    <mergeCell ref="EFZ74:EGE74"/>
    <mergeCell ref="EGF74:EGK74"/>
    <mergeCell ref="EGL74:EGQ74"/>
    <mergeCell ref="EDX74:EEC74"/>
    <mergeCell ref="EED74:EEI74"/>
    <mergeCell ref="EEJ74:EEO74"/>
    <mergeCell ref="EEP74:EEU74"/>
    <mergeCell ref="EEV74:EFA74"/>
    <mergeCell ref="EFB74:EFG74"/>
    <mergeCell ref="ECN74:ECS74"/>
    <mergeCell ref="ECT74:ECY74"/>
    <mergeCell ref="ECZ74:EDE74"/>
    <mergeCell ref="EDF74:EDK74"/>
    <mergeCell ref="EDL74:EDQ74"/>
    <mergeCell ref="EDR74:EDW74"/>
    <mergeCell ref="EJL74:EJQ74"/>
    <mergeCell ref="EJR74:EJW74"/>
    <mergeCell ref="EJX74:EKC74"/>
    <mergeCell ref="EKD74:EKI74"/>
    <mergeCell ref="EKJ74:EKO74"/>
    <mergeCell ref="EKP74:EKU74"/>
    <mergeCell ref="EIB74:EIG74"/>
    <mergeCell ref="EIH74:EIM74"/>
    <mergeCell ref="EIN74:EIS74"/>
    <mergeCell ref="EIT74:EIY74"/>
    <mergeCell ref="EIZ74:EJE74"/>
    <mergeCell ref="EJF74:EJK74"/>
    <mergeCell ref="EGR74:EGW74"/>
    <mergeCell ref="EGX74:EHC74"/>
    <mergeCell ref="EHD74:EHI74"/>
    <mergeCell ref="EHJ74:EHO74"/>
    <mergeCell ref="EHP74:EHU74"/>
    <mergeCell ref="EHV74:EIA74"/>
    <mergeCell ref="ENP74:ENU74"/>
    <mergeCell ref="ENV74:EOA74"/>
    <mergeCell ref="EOB74:EOG74"/>
    <mergeCell ref="EOH74:EOM74"/>
    <mergeCell ref="EON74:EOS74"/>
    <mergeCell ref="EOT74:EOY74"/>
    <mergeCell ref="EMF74:EMK74"/>
    <mergeCell ref="EML74:EMQ74"/>
    <mergeCell ref="EMR74:EMW74"/>
    <mergeCell ref="EMX74:ENC74"/>
    <mergeCell ref="END74:ENI74"/>
    <mergeCell ref="ENJ74:ENO74"/>
    <mergeCell ref="EKV74:ELA74"/>
    <mergeCell ref="ELB74:ELG74"/>
    <mergeCell ref="ELH74:ELM74"/>
    <mergeCell ref="ELN74:ELS74"/>
    <mergeCell ref="ELT74:ELY74"/>
    <mergeCell ref="ELZ74:EME74"/>
    <mergeCell ref="ERT74:ERY74"/>
    <mergeCell ref="ERZ74:ESE74"/>
    <mergeCell ref="ESF74:ESK74"/>
    <mergeCell ref="ESL74:ESQ74"/>
    <mergeCell ref="ESR74:ESW74"/>
    <mergeCell ref="ESX74:ETC74"/>
    <mergeCell ref="EQJ74:EQO74"/>
    <mergeCell ref="EQP74:EQU74"/>
    <mergeCell ref="EQV74:ERA74"/>
    <mergeCell ref="ERB74:ERG74"/>
    <mergeCell ref="ERH74:ERM74"/>
    <mergeCell ref="ERN74:ERS74"/>
    <mergeCell ref="EOZ74:EPE74"/>
    <mergeCell ref="EPF74:EPK74"/>
    <mergeCell ref="EPL74:EPQ74"/>
    <mergeCell ref="EPR74:EPW74"/>
    <mergeCell ref="EPX74:EQC74"/>
    <mergeCell ref="EQD74:EQI74"/>
    <mergeCell ref="EVX74:EWC74"/>
    <mergeCell ref="EWD74:EWI74"/>
    <mergeCell ref="EWJ74:EWO74"/>
    <mergeCell ref="EWP74:EWU74"/>
    <mergeCell ref="EWV74:EXA74"/>
    <mergeCell ref="EXB74:EXG74"/>
    <mergeCell ref="EUN74:EUS74"/>
    <mergeCell ref="EUT74:EUY74"/>
    <mergeCell ref="EUZ74:EVE74"/>
    <mergeCell ref="EVF74:EVK74"/>
    <mergeCell ref="EVL74:EVQ74"/>
    <mergeCell ref="EVR74:EVW74"/>
    <mergeCell ref="ETD74:ETI74"/>
    <mergeCell ref="ETJ74:ETO74"/>
    <mergeCell ref="ETP74:ETU74"/>
    <mergeCell ref="ETV74:EUA74"/>
    <mergeCell ref="EUB74:EUG74"/>
    <mergeCell ref="EUH74:EUM74"/>
    <mergeCell ref="FAB74:FAG74"/>
    <mergeCell ref="FAH74:FAM74"/>
    <mergeCell ref="FAN74:FAS74"/>
    <mergeCell ref="FAT74:FAY74"/>
    <mergeCell ref="FAZ74:FBE74"/>
    <mergeCell ref="FBF74:FBK74"/>
    <mergeCell ref="EYR74:EYW74"/>
    <mergeCell ref="EYX74:EZC74"/>
    <mergeCell ref="EZD74:EZI74"/>
    <mergeCell ref="EZJ74:EZO74"/>
    <mergeCell ref="EZP74:EZU74"/>
    <mergeCell ref="EZV74:FAA74"/>
    <mergeCell ref="EXH74:EXM74"/>
    <mergeCell ref="EXN74:EXS74"/>
    <mergeCell ref="EXT74:EXY74"/>
    <mergeCell ref="EXZ74:EYE74"/>
    <mergeCell ref="EYF74:EYK74"/>
    <mergeCell ref="EYL74:EYQ74"/>
    <mergeCell ref="FEF74:FEK74"/>
    <mergeCell ref="FEL74:FEQ74"/>
    <mergeCell ref="FER74:FEW74"/>
    <mergeCell ref="FEX74:FFC74"/>
    <mergeCell ref="FFD74:FFI74"/>
    <mergeCell ref="FFJ74:FFO74"/>
    <mergeCell ref="FCV74:FDA74"/>
    <mergeCell ref="FDB74:FDG74"/>
    <mergeCell ref="FDH74:FDM74"/>
    <mergeCell ref="FDN74:FDS74"/>
    <mergeCell ref="FDT74:FDY74"/>
    <mergeCell ref="FDZ74:FEE74"/>
    <mergeCell ref="FBL74:FBQ74"/>
    <mergeCell ref="FBR74:FBW74"/>
    <mergeCell ref="FBX74:FCC74"/>
    <mergeCell ref="FCD74:FCI74"/>
    <mergeCell ref="FCJ74:FCO74"/>
    <mergeCell ref="FCP74:FCU74"/>
    <mergeCell ref="FIJ74:FIO74"/>
    <mergeCell ref="FIP74:FIU74"/>
    <mergeCell ref="FIV74:FJA74"/>
    <mergeCell ref="FJB74:FJG74"/>
    <mergeCell ref="FJH74:FJM74"/>
    <mergeCell ref="FJN74:FJS74"/>
    <mergeCell ref="FGZ74:FHE74"/>
    <mergeCell ref="FHF74:FHK74"/>
    <mergeCell ref="FHL74:FHQ74"/>
    <mergeCell ref="FHR74:FHW74"/>
    <mergeCell ref="FHX74:FIC74"/>
    <mergeCell ref="FID74:FII74"/>
    <mergeCell ref="FFP74:FFU74"/>
    <mergeCell ref="FFV74:FGA74"/>
    <mergeCell ref="FGB74:FGG74"/>
    <mergeCell ref="FGH74:FGM74"/>
    <mergeCell ref="FGN74:FGS74"/>
    <mergeCell ref="FGT74:FGY74"/>
    <mergeCell ref="FMN74:FMS74"/>
    <mergeCell ref="FMT74:FMY74"/>
    <mergeCell ref="FMZ74:FNE74"/>
    <mergeCell ref="FNF74:FNK74"/>
    <mergeCell ref="FNL74:FNQ74"/>
    <mergeCell ref="FNR74:FNW74"/>
    <mergeCell ref="FLD74:FLI74"/>
    <mergeCell ref="FLJ74:FLO74"/>
    <mergeCell ref="FLP74:FLU74"/>
    <mergeCell ref="FLV74:FMA74"/>
    <mergeCell ref="FMB74:FMG74"/>
    <mergeCell ref="FMH74:FMM74"/>
    <mergeCell ref="FJT74:FJY74"/>
    <mergeCell ref="FJZ74:FKE74"/>
    <mergeCell ref="FKF74:FKK74"/>
    <mergeCell ref="FKL74:FKQ74"/>
    <mergeCell ref="FKR74:FKW74"/>
    <mergeCell ref="FKX74:FLC74"/>
    <mergeCell ref="FQR74:FQW74"/>
    <mergeCell ref="FQX74:FRC74"/>
    <mergeCell ref="FRD74:FRI74"/>
    <mergeCell ref="FRJ74:FRO74"/>
    <mergeCell ref="FRP74:FRU74"/>
    <mergeCell ref="FRV74:FSA74"/>
    <mergeCell ref="FPH74:FPM74"/>
    <mergeCell ref="FPN74:FPS74"/>
    <mergeCell ref="FPT74:FPY74"/>
    <mergeCell ref="FPZ74:FQE74"/>
    <mergeCell ref="FQF74:FQK74"/>
    <mergeCell ref="FQL74:FQQ74"/>
    <mergeCell ref="FNX74:FOC74"/>
    <mergeCell ref="FOD74:FOI74"/>
    <mergeCell ref="FOJ74:FOO74"/>
    <mergeCell ref="FOP74:FOU74"/>
    <mergeCell ref="FOV74:FPA74"/>
    <mergeCell ref="FPB74:FPG74"/>
    <mergeCell ref="FUV74:FVA74"/>
    <mergeCell ref="FVB74:FVG74"/>
    <mergeCell ref="FVH74:FVM74"/>
    <mergeCell ref="FVN74:FVS74"/>
    <mergeCell ref="FVT74:FVY74"/>
    <mergeCell ref="FVZ74:FWE74"/>
    <mergeCell ref="FTL74:FTQ74"/>
    <mergeCell ref="FTR74:FTW74"/>
    <mergeCell ref="FTX74:FUC74"/>
    <mergeCell ref="FUD74:FUI74"/>
    <mergeCell ref="FUJ74:FUO74"/>
    <mergeCell ref="FUP74:FUU74"/>
    <mergeCell ref="FSB74:FSG74"/>
    <mergeCell ref="FSH74:FSM74"/>
    <mergeCell ref="FSN74:FSS74"/>
    <mergeCell ref="FST74:FSY74"/>
    <mergeCell ref="FSZ74:FTE74"/>
    <mergeCell ref="FTF74:FTK74"/>
    <mergeCell ref="FYZ74:FZE74"/>
    <mergeCell ref="FZF74:FZK74"/>
    <mergeCell ref="FZL74:FZQ74"/>
    <mergeCell ref="FZR74:FZW74"/>
    <mergeCell ref="FZX74:GAC74"/>
    <mergeCell ref="GAD74:GAI74"/>
    <mergeCell ref="FXP74:FXU74"/>
    <mergeCell ref="FXV74:FYA74"/>
    <mergeCell ref="FYB74:FYG74"/>
    <mergeCell ref="FYH74:FYM74"/>
    <mergeCell ref="FYN74:FYS74"/>
    <mergeCell ref="FYT74:FYY74"/>
    <mergeCell ref="FWF74:FWK74"/>
    <mergeCell ref="FWL74:FWQ74"/>
    <mergeCell ref="FWR74:FWW74"/>
    <mergeCell ref="FWX74:FXC74"/>
    <mergeCell ref="FXD74:FXI74"/>
    <mergeCell ref="FXJ74:FXO74"/>
    <mergeCell ref="GDD74:GDI74"/>
    <mergeCell ref="GDJ74:GDO74"/>
    <mergeCell ref="GDP74:GDU74"/>
    <mergeCell ref="GDV74:GEA74"/>
    <mergeCell ref="GEB74:GEG74"/>
    <mergeCell ref="GEH74:GEM74"/>
    <mergeCell ref="GBT74:GBY74"/>
    <mergeCell ref="GBZ74:GCE74"/>
    <mergeCell ref="GCF74:GCK74"/>
    <mergeCell ref="GCL74:GCQ74"/>
    <mergeCell ref="GCR74:GCW74"/>
    <mergeCell ref="GCX74:GDC74"/>
    <mergeCell ref="GAJ74:GAO74"/>
    <mergeCell ref="GAP74:GAU74"/>
    <mergeCell ref="GAV74:GBA74"/>
    <mergeCell ref="GBB74:GBG74"/>
    <mergeCell ref="GBH74:GBM74"/>
    <mergeCell ref="GBN74:GBS74"/>
    <mergeCell ref="GHH74:GHM74"/>
    <mergeCell ref="GHN74:GHS74"/>
    <mergeCell ref="GHT74:GHY74"/>
    <mergeCell ref="GHZ74:GIE74"/>
    <mergeCell ref="GIF74:GIK74"/>
    <mergeCell ref="GIL74:GIQ74"/>
    <mergeCell ref="GFX74:GGC74"/>
    <mergeCell ref="GGD74:GGI74"/>
    <mergeCell ref="GGJ74:GGO74"/>
    <mergeCell ref="GGP74:GGU74"/>
    <mergeCell ref="GGV74:GHA74"/>
    <mergeCell ref="GHB74:GHG74"/>
    <mergeCell ref="GEN74:GES74"/>
    <mergeCell ref="GET74:GEY74"/>
    <mergeCell ref="GEZ74:GFE74"/>
    <mergeCell ref="GFF74:GFK74"/>
    <mergeCell ref="GFL74:GFQ74"/>
    <mergeCell ref="GFR74:GFW74"/>
    <mergeCell ref="GLL74:GLQ74"/>
    <mergeCell ref="GLR74:GLW74"/>
    <mergeCell ref="GLX74:GMC74"/>
    <mergeCell ref="GMD74:GMI74"/>
    <mergeCell ref="GMJ74:GMO74"/>
    <mergeCell ref="GMP74:GMU74"/>
    <mergeCell ref="GKB74:GKG74"/>
    <mergeCell ref="GKH74:GKM74"/>
    <mergeCell ref="GKN74:GKS74"/>
    <mergeCell ref="GKT74:GKY74"/>
    <mergeCell ref="GKZ74:GLE74"/>
    <mergeCell ref="GLF74:GLK74"/>
    <mergeCell ref="GIR74:GIW74"/>
    <mergeCell ref="GIX74:GJC74"/>
    <mergeCell ref="GJD74:GJI74"/>
    <mergeCell ref="GJJ74:GJO74"/>
    <mergeCell ref="GJP74:GJU74"/>
    <mergeCell ref="GJV74:GKA74"/>
    <mergeCell ref="GPP74:GPU74"/>
    <mergeCell ref="GPV74:GQA74"/>
    <mergeCell ref="GQB74:GQG74"/>
    <mergeCell ref="GQH74:GQM74"/>
    <mergeCell ref="GQN74:GQS74"/>
    <mergeCell ref="GQT74:GQY74"/>
    <mergeCell ref="GOF74:GOK74"/>
    <mergeCell ref="GOL74:GOQ74"/>
    <mergeCell ref="GOR74:GOW74"/>
    <mergeCell ref="GOX74:GPC74"/>
    <mergeCell ref="GPD74:GPI74"/>
    <mergeCell ref="GPJ74:GPO74"/>
    <mergeCell ref="GMV74:GNA74"/>
    <mergeCell ref="GNB74:GNG74"/>
    <mergeCell ref="GNH74:GNM74"/>
    <mergeCell ref="GNN74:GNS74"/>
    <mergeCell ref="GNT74:GNY74"/>
    <mergeCell ref="GNZ74:GOE74"/>
    <mergeCell ref="GTT74:GTY74"/>
    <mergeCell ref="GTZ74:GUE74"/>
    <mergeCell ref="GUF74:GUK74"/>
    <mergeCell ref="GUL74:GUQ74"/>
    <mergeCell ref="GUR74:GUW74"/>
    <mergeCell ref="GUX74:GVC74"/>
    <mergeCell ref="GSJ74:GSO74"/>
    <mergeCell ref="GSP74:GSU74"/>
    <mergeCell ref="GSV74:GTA74"/>
    <mergeCell ref="GTB74:GTG74"/>
    <mergeCell ref="GTH74:GTM74"/>
    <mergeCell ref="GTN74:GTS74"/>
    <mergeCell ref="GQZ74:GRE74"/>
    <mergeCell ref="GRF74:GRK74"/>
    <mergeCell ref="GRL74:GRQ74"/>
    <mergeCell ref="GRR74:GRW74"/>
    <mergeCell ref="GRX74:GSC74"/>
    <mergeCell ref="GSD74:GSI74"/>
    <mergeCell ref="GXX74:GYC74"/>
    <mergeCell ref="GYD74:GYI74"/>
    <mergeCell ref="GYJ74:GYO74"/>
    <mergeCell ref="GYP74:GYU74"/>
    <mergeCell ref="GYV74:GZA74"/>
    <mergeCell ref="GZB74:GZG74"/>
    <mergeCell ref="GWN74:GWS74"/>
    <mergeCell ref="GWT74:GWY74"/>
    <mergeCell ref="GWZ74:GXE74"/>
    <mergeCell ref="GXF74:GXK74"/>
    <mergeCell ref="GXL74:GXQ74"/>
    <mergeCell ref="GXR74:GXW74"/>
    <mergeCell ref="GVD74:GVI74"/>
    <mergeCell ref="GVJ74:GVO74"/>
    <mergeCell ref="GVP74:GVU74"/>
    <mergeCell ref="GVV74:GWA74"/>
    <mergeCell ref="GWB74:GWG74"/>
    <mergeCell ref="GWH74:GWM74"/>
    <mergeCell ref="HCB74:HCG74"/>
    <mergeCell ref="HCH74:HCM74"/>
    <mergeCell ref="HCN74:HCS74"/>
    <mergeCell ref="HCT74:HCY74"/>
    <mergeCell ref="HCZ74:HDE74"/>
    <mergeCell ref="HDF74:HDK74"/>
    <mergeCell ref="HAR74:HAW74"/>
    <mergeCell ref="HAX74:HBC74"/>
    <mergeCell ref="HBD74:HBI74"/>
    <mergeCell ref="HBJ74:HBO74"/>
    <mergeCell ref="HBP74:HBU74"/>
    <mergeCell ref="HBV74:HCA74"/>
    <mergeCell ref="GZH74:GZM74"/>
    <mergeCell ref="GZN74:GZS74"/>
    <mergeCell ref="GZT74:GZY74"/>
    <mergeCell ref="GZZ74:HAE74"/>
    <mergeCell ref="HAF74:HAK74"/>
    <mergeCell ref="HAL74:HAQ74"/>
    <mergeCell ref="HGF74:HGK74"/>
    <mergeCell ref="HGL74:HGQ74"/>
    <mergeCell ref="HGR74:HGW74"/>
    <mergeCell ref="HGX74:HHC74"/>
    <mergeCell ref="HHD74:HHI74"/>
    <mergeCell ref="HHJ74:HHO74"/>
    <mergeCell ref="HEV74:HFA74"/>
    <mergeCell ref="HFB74:HFG74"/>
    <mergeCell ref="HFH74:HFM74"/>
    <mergeCell ref="HFN74:HFS74"/>
    <mergeCell ref="HFT74:HFY74"/>
    <mergeCell ref="HFZ74:HGE74"/>
    <mergeCell ref="HDL74:HDQ74"/>
    <mergeCell ref="HDR74:HDW74"/>
    <mergeCell ref="HDX74:HEC74"/>
    <mergeCell ref="HED74:HEI74"/>
    <mergeCell ref="HEJ74:HEO74"/>
    <mergeCell ref="HEP74:HEU74"/>
    <mergeCell ref="HKJ74:HKO74"/>
    <mergeCell ref="HKP74:HKU74"/>
    <mergeCell ref="HKV74:HLA74"/>
    <mergeCell ref="HLB74:HLG74"/>
    <mergeCell ref="HLH74:HLM74"/>
    <mergeCell ref="HLN74:HLS74"/>
    <mergeCell ref="HIZ74:HJE74"/>
    <mergeCell ref="HJF74:HJK74"/>
    <mergeCell ref="HJL74:HJQ74"/>
    <mergeCell ref="HJR74:HJW74"/>
    <mergeCell ref="HJX74:HKC74"/>
    <mergeCell ref="HKD74:HKI74"/>
    <mergeCell ref="HHP74:HHU74"/>
    <mergeCell ref="HHV74:HIA74"/>
    <mergeCell ref="HIB74:HIG74"/>
    <mergeCell ref="HIH74:HIM74"/>
    <mergeCell ref="HIN74:HIS74"/>
    <mergeCell ref="HIT74:HIY74"/>
    <mergeCell ref="HON74:HOS74"/>
    <mergeCell ref="HOT74:HOY74"/>
    <mergeCell ref="HOZ74:HPE74"/>
    <mergeCell ref="HPF74:HPK74"/>
    <mergeCell ref="HPL74:HPQ74"/>
    <mergeCell ref="HPR74:HPW74"/>
    <mergeCell ref="HND74:HNI74"/>
    <mergeCell ref="HNJ74:HNO74"/>
    <mergeCell ref="HNP74:HNU74"/>
    <mergeCell ref="HNV74:HOA74"/>
    <mergeCell ref="HOB74:HOG74"/>
    <mergeCell ref="HOH74:HOM74"/>
    <mergeCell ref="HLT74:HLY74"/>
    <mergeCell ref="HLZ74:HME74"/>
    <mergeCell ref="HMF74:HMK74"/>
    <mergeCell ref="HML74:HMQ74"/>
    <mergeCell ref="HMR74:HMW74"/>
    <mergeCell ref="HMX74:HNC74"/>
    <mergeCell ref="HSR74:HSW74"/>
    <mergeCell ref="HSX74:HTC74"/>
    <mergeCell ref="HTD74:HTI74"/>
    <mergeCell ref="HTJ74:HTO74"/>
    <mergeCell ref="HTP74:HTU74"/>
    <mergeCell ref="HTV74:HUA74"/>
    <mergeCell ref="HRH74:HRM74"/>
    <mergeCell ref="HRN74:HRS74"/>
    <mergeCell ref="HRT74:HRY74"/>
    <mergeCell ref="HRZ74:HSE74"/>
    <mergeCell ref="HSF74:HSK74"/>
    <mergeCell ref="HSL74:HSQ74"/>
    <mergeCell ref="HPX74:HQC74"/>
    <mergeCell ref="HQD74:HQI74"/>
    <mergeCell ref="HQJ74:HQO74"/>
    <mergeCell ref="HQP74:HQU74"/>
    <mergeCell ref="HQV74:HRA74"/>
    <mergeCell ref="HRB74:HRG74"/>
    <mergeCell ref="HWV74:HXA74"/>
    <mergeCell ref="HXB74:HXG74"/>
    <mergeCell ref="HXH74:HXM74"/>
    <mergeCell ref="HXN74:HXS74"/>
    <mergeCell ref="HXT74:HXY74"/>
    <mergeCell ref="HXZ74:HYE74"/>
    <mergeCell ref="HVL74:HVQ74"/>
    <mergeCell ref="HVR74:HVW74"/>
    <mergeCell ref="HVX74:HWC74"/>
    <mergeCell ref="HWD74:HWI74"/>
    <mergeCell ref="HWJ74:HWO74"/>
    <mergeCell ref="HWP74:HWU74"/>
    <mergeCell ref="HUB74:HUG74"/>
    <mergeCell ref="HUH74:HUM74"/>
    <mergeCell ref="HUN74:HUS74"/>
    <mergeCell ref="HUT74:HUY74"/>
    <mergeCell ref="HUZ74:HVE74"/>
    <mergeCell ref="HVF74:HVK74"/>
    <mergeCell ref="IAZ74:IBE74"/>
    <mergeCell ref="IBF74:IBK74"/>
    <mergeCell ref="IBL74:IBQ74"/>
    <mergeCell ref="IBR74:IBW74"/>
    <mergeCell ref="IBX74:ICC74"/>
    <mergeCell ref="ICD74:ICI74"/>
    <mergeCell ref="HZP74:HZU74"/>
    <mergeCell ref="HZV74:IAA74"/>
    <mergeCell ref="IAB74:IAG74"/>
    <mergeCell ref="IAH74:IAM74"/>
    <mergeCell ref="IAN74:IAS74"/>
    <mergeCell ref="IAT74:IAY74"/>
    <mergeCell ref="HYF74:HYK74"/>
    <mergeCell ref="HYL74:HYQ74"/>
    <mergeCell ref="HYR74:HYW74"/>
    <mergeCell ref="HYX74:HZC74"/>
    <mergeCell ref="HZD74:HZI74"/>
    <mergeCell ref="HZJ74:HZO74"/>
    <mergeCell ref="IFD74:IFI74"/>
    <mergeCell ref="IFJ74:IFO74"/>
    <mergeCell ref="IFP74:IFU74"/>
    <mergeCell ref="IFV74:IGA74"/>
    <mergeCell ref="IGB74:IGG74"/>
    <mergeCell ref="IGH74:IGM74"/>
    <mergeCell ref="IDT74:IDY74"/>
    <mergeCell ref="IDZ74:IEE74"/>
    <mergeCell ref="IEF74:IEK74"/>
    <mergeCell ref="IEL74:IEQ74"/>
    <mergeCell ref="IER74:IEW74"/>
    <mergeCell ref="IEX74:IFC74"/>
    <mergeCell ref="ICJ74:ICO74"/>
    <mergeCell ref="ICP74:ICU74"/>
    <mergeCell ref="ICV74:IDA74"/>
    <mergeCell ref="IDB74:IDG74"/>
    <mergeCell ref="IDH74:IDM74"/>
    <mergeCell ref="IDN74:IDS74"/>
    <mergeCell ref="IJH74:IJM74"/>
    <mergeCell ref="IJN74:IJS74"/>
    <mergeCell ref="IJT74:IJY74"/>
    <mergeCell ref="IJZ74:IKE74"/>
    <mergeCell ref="IKF74:IKK74"/>
    <mergeCell ref="IKL74:IKQ74"/>
    <mergeCell ref="IHX74:IIC74"/>
    <mergeCell ref="IID74:III74"/>
    <mergeCell ref="IIJ74:IIO74"/>
    <mergeCell ref="IIP74:IIU74"/>
    <mergeCell ref="IIV74:IJA74"/>
    <mergeCell ref="IJB74:IJG74"/>
    <mergeCell ref="IGN74:IGS74"/>
    <mergeCell ref="IGT74:IGY74"/>
    <mergeCell ref="IGZ74:IHE74"/>
    <mergeCell ref="IHF74:IHK74"/>
    <mergeCell ref="IHL74:IHQ74"/>
    <mergeCell ref="IHR74:IHW74"/>
    <mergeCell ref="INL74:INQ74"/>
    <mergeCell ref="INR74:INW74"/>
    <mergeCell ref="INX74:IOC74"/>
    <mergeCell ref="IOD74:IOI74"/>
    <mergeCell ref="IOJ74:IOO74"/>
    <mergeCell ref="IOP74:IOU74"/>
    <mergeCell ref="IMB74:IMG74"/>
    <mergeCell ref="IMH74:IMM74"/>
    <mergeCell ref="IMN74:IMS74"/>
    <mergeCell ref="IMT74:IMY74"/>
    <mergeCell ref="IMZ74:INE74"/>
    <mergeCell ref="INF74:INK74"/>
    <mergeCell ref="IKR74:IKW74"/>
    <mergeCell ref="IKX74:ILC74"/>
    <mergeCell ref="ILD74:ILI74"/>
    <mergeCell ref="ILJ74:ILO74"/>
    <mergeCell ref="ILP74:ILU74"/>
    <mergeCell ref="ILV74:IMA74"/>
    <mergeCell ref="IRP74:IRU74"/>
    <mergeCell ref="IRV74:ISA74"/>
    <mergeCell ref="ISB74:ISG74"/>
    <mergeCell ref="ISH74:ISM74"/>
    <mergeCell ref="ISN74:ISS74"/>
    <mergeCell ref="IST74:ISY74"/>
    <mergeCell ref="IQF74:IQK74"/>
    <mergeCell ref="IQL74:IQQ74"/>
    <mergeCell ref="IQR74:IQW74"/>
    <mergeCell ref="IQX74:IRC74"/>
    <mergeCell ref="IRD74:IRI74"/>
    <mergeCell ref="IRJ74:IRO74"/>
    <mergeCell ref="IOV74:IPA74"/>
    <mergeCell ref="IPB74:IPG74"/>
    <mergeCell ref="IPH74:IPM74"/>
    <mergeCell ref="IPN74:IPS74"/>
    <mergeCell ref="IPT74:IPY74"/>
    <mergeCell ref="IPZ74:IQE74"/>
    <mergeCell ref="IVT74:IVY74"/>
    <mergeCell ref="IVZ74:IWE74"/>
    <mergeCell ref="IWF74:IWK74"/>
    <mergeCell ref="IWL74:IWQ74"/>
    <mergeCell ref="IWR74:IWW74"/>
    <mergeCell ref="IWX74:IXC74"/>
    <mergeCell ref="IUJ74:IUO74"/>
    <mergeCell ref="IUP74:IUU74"/>
    <mergeCell ref="IUV74:IVA74"/>
    <mergeCell ref="IVB74:IVG74"/>
    <mergeCell ref="IVH74:IVM74"/>
    <mergeCell ref="IVN74:IVS74"/>
    <mergeCell ref="ISZ74:ITE74"/>
    <mergeCell ref="ITF74:ITK74"/>
    <mergeCell ref="ITL74:ITQ74"/>
    <mergeCell ref="ITR74:ITW74"/>
    <mergeCell ref="ITX74:IUC74"/>
    <mergeCell ref="IUD74:IUI74"/>
    <mergeCell ref="IZX74:JAC74"/>
    <mergeCell ref="JAD74:JAI74"/>
    <mergeCell ref="JAJ74:JAO74"/>
    <mergeCell ref="JAP74:JAU74"/>
    <mergeCell ref="JAV74:JBA74"/>
    <mergeCell ref="JBB74:JBG74"/>
    <mergeCell ref="IYN74:IYS74"/>
    <mergeCell ref="IYT74:IYY74"/>
    <mergeCell ref="IYZ74:IZE74"/>
    <mergeCell ref="IZF74:IZK74"/>
    <mergeCell ref="IZL74:IZQ74"/>
    <mergeCell ref="IZR74:IZW74"/>
    <mergeCell ref="IXD74:IXI74"/>
    <mergeCell ref="IXJ74:IXO74"/>
    <mergeCell ref="IXP74:IXU74"/>
    <mergeCell ref="IXV74:IYA74"/>
    <mergeCell ref="IYB74:IYG74"/>
    <mergeCell ref="IYH74:IYM74"/>
    <mergeCell ref="JEB74:JEG74"/>
    <mergeCell ref="JEH74:JEM74"/>
    <mergeCell ref="JEN74:JES74"/>
    <mergeCell ref="JET74:JEY74"/>
    <mergeCell ref="JEZ74:JFE74"/>
    <mergeCell ref="JFF74:JFK74"/>
    <mergeCell ref="JCR74:JCW74"/>
    <mergeCell ref="JCX74:JDC74"/>
    <mergeCell ref="JDD74:JDI74"/>
    <mergeCell ref="JDJ74:JDO74"/>
    <mergeCell ref="JDP74:JDU74"/>
    <mergeCell ref="JDV74:JEA74"/>
    <mergeCell ref="JBH74:JBM74"/>
    <mergeCell ref="JBN74:JBS74"/>
    <mergeCell ref="JBT74:JBY74"/>
    <mergeCell ref="JBZ74:JCE74"/>
    <mergeCell ref="JCF74:JCK74"/>
    <mergeCell ref="JCL74:JCQ74"/>
    <mergeCell ref="JIF74:JIK74"/>
    <mergeCell ref="JIL74:JIQ74"/>
    <mergeCell ref="JIR74:JIW74"/>
    <mergeCell ref="JIX74:JJC74"/>
    <mergeCell ref="JJD74:JJI74"/>
    <mergeCell ref="JJJ74:JJO74"/>
    <mergeCell ref="JGV74:JHA74"/>
    <mergeCell ref="JHB74:JHG74"/>
    <mergeCell ref="JHH74:JHM74"/>
    <mergeCell ref="JHN74:JHS74"/>
    <mergeCell ref="JHT74:JHY74"/>
    <mergeCell ref="JHZ74:JIE74"/>
    <mergeCell ref="JFL74:JFQ74"/>
    <mergeCell ref="JFR74:JFW74"/>
    <mergeCell ref="JFX74:JGC74"/>
    <mergeCell ref="JGD74:JGI74"/>
    <mergeCell ref="JGJ74:JGO74"/>
    <mergeCell ref="JGP74:JGU74"/>
    <mergeCell ref="JMJ74:JMO74"/>
    <mergeCell ref="JMP74:JMU74"/>
    <mergeCell ref="JMV74:JNA74"/>
    <mergeCell ref="JNB74:JNG74"/>
    <mergeCell ref="JNH74:JNM74"/>
    <mergeCell ref="JNN74:JNS74"/>
    <mergeCell ref="JKZ74:JLE74"/>
    <mergeCell ref="JLF74:JLK74"/>
    <mergeCell ref="JLL74:JLQ74"/>
    <mergeCell ref="JLR74:JLW74"/>
    <mergeCell ref="JLX74:JMC74"/>
    <mergeCell ref="JMD74:JMI74"/>
    <mergeCell ref="JJP74:JJU74"/>
    <mergeCell ref="JJV74:JKA74"/>
    <mergeCell ref="JKB74:JKG74"/>
    <mergeCell ref="JKH74:JKM74"/>
    <mergeCell ref="JKN74:JKS74"/>
    <mergeCell ref="JKT74:JKY74"/>
    <mergeCell ref="JQN74:JQS74"/>
    <mergeCell ref="JQT74:JQY74"/>
    <mergeCell ref="JQZ74:JRE74"/>
    <mergeCell ref="JRF74:JRK74"/>
    <mergeCell ref="JRL74:JRQ74"/>
    <mergeCell ref="JRR74:JRW74"/>
    <mergeCell ref="JPD74:JPI74"/>
    <mergeCell ref="JPJ74:JPO74"/>
    <mergeCell ref="JPP74:JPU74"/>
    <mergeCell ref="JPV74:JQA74"/>
    <mergeCell ref="JQB74:JQG74"/>
    <mergeCell ref="JQH74:JQM74"/>
    <mergeCell ref="JNT74:JNY74"/>
    <mergeCell ref="JNZ74:JOE74"/>
    <mergeCell ref="JOF74:JOK74"/>
    <mergeCell ref="JOL74:JOQ74"/>
    <mergeCell ref="JOR74:JOW74"/>
    <mergeCell ref="JOX74:JPC74"/>
    <mergeCell ref="JUR74:JUW74"/>
    <mergeCell ref="JUX74:JVC74"/>
    <mergeCell ref="JVD74:JVI74"/>
    <mergeCell ref="JVJ74:JVO74"/>
    <mergeCell ref="JVP74:JVU74"/>
    <mergeCell ref="JVV74:JWA74"/>
    <mergeCell ref="JTH74:JTM74"/>
    <mergeCell ref="JTN74:JTS74"/>
    <mergeCell ref="JTT74:JTY74"/>
    <mergeCell ref="JTZ74:JUE74"/>
    <mergeCell ref="JUF74:JUK74"/>
    <mergeCell ref="JUL74:JUQ74"/>
    <mergeCell ref="JRX74:JSC74"/>
    <mergeCell ref="JSD74:JSI74"/>
    <mergeCell ref="JSJ74:JSO74"/>
    <mergeCell ref="JSP74:JSU74"/>
    <mergeCell ref="JSV74:JTA74"/>
    <mergeCell ref="JTB74:JTG74"/>
    <mergeCell ref="JYV74:JZA74"/>
    <mergeCell ref="JZB74:JZG74"/>
    <mergeCell ref="JZH74:JZM74"/>
    <mergeCell ref="JZN74:JZS74"/>
    <mergeCell ref="JZT74:JZY74"/>
    <mergeCell ref="JZZ74:KAE74"/>
    <mergeCell ref="JXL74:JXQ74"/>
    <mergeCell ref="JXR74:JXW74"/>
    <mergeCell ref="JXX74:JYC74"/>
    <mergeCell ref="JYD74:JYI74"/>
    <mergeCell ref="JYJ74:JYO74"/>
    <mergeCell ref="JYP74:JYU74"/>
    <mergeCell ref="JWB74:JWG74"/>
    <mergeCell ref="JWH74:JWM74"/>
    <mergeCell ref="JWN74:JWS74"/>
    <mergeCell ref="JWT74:JWY74"/>
    <mergeCell ref="JWZ74:JXE74"/>
    <mergeCell ref="JXF74:JXK74"/>
    <mergeCell ref="KCZ74:KDE74"/>
    <mergeCell ref="KDF74:KDK74"/>
    <mergeCell ref="KDL74:KDQ74"/>
    <mergeCell ref="KDR74:KDW74"/>
    <mergeCell ref="KDX74:KEC74"/>
    <mergeCell ref="KED74:KEI74"/>
    <mergeCell ref="KBP74:KBU74"/>
    <mergeCell ref="KBV74:KCA74"/>
    <mergeCell ref="KCB74:KCG74"/>
    <mergeCell ref="KCH74:KCM74"/>
    <mergeCell ref="KCN74:KCS74"/>
    <mergeCell ref="KCT74:KCY74"/>
    <mergeCell ref="KAF74:KAK74"/>
    <mergeCell ref="KAL74:KAQ74"/>
    <mergeCell ref="KAR74:KAW74"/>
    <mergeCell ref="KAX74:KBC74"/>
    <mergeCell ref="KBD74:KBI74"/>
    <mergeCell ref="KBJ74:KBO74"/>
    <mergeCell ref="KHD74:KHI74"/>
    <mergeCell ref="KHJ74:KHO74"/>
    <mergeCell ref="KHP74:KHU74"/>
    <mergeCell ref="KHV74:KIA74"/>
    <mergeCell ref="KIB74:KIG74"/>
    <mergeCell ref="KIH74:KIM74"/>
    <mergeCell ref="KFT74:KFY74"/>
    <mergeCell ref="KFZ74:KGE74"/>
    <mergeCell ref="KGF74:KGK74"/>
    <mergeCell ref="KGL74:KGQ74"/>
    <mergeCell ref="KGR74:KGW74"/>
    <mergeCell ref="KGX74:KHC74"/>
    <mergeCell ref="KEJ74:KEO74"/>
    <mergeCell ref="KEP74:KEU74"/>
    <mergeCell ref="KEV74:KFA74"/>
    <mergeCell ref="KFB74:KFG74"/>
    <mergeCell ref="KFH74:KFM74"/>
    <mergeCell ref="KFN74:KFS74"/>
    <mergeCell ref="KLH74:KLM74"/>
    <mergeCell ref="KLN74:KLS74"/>
    <mergeCell ref="KLT74:KLY74"/>
    <mergeCell ref="KLZ74:KME74"/>
    <mergeCell ref="KMF74:KMK74"/>
    <mergeCell ref="KML74:KMQ74"/>
    <mergeCell ref="KJX74:KKC74"/>
    <mergeCell ref="KKD74:KKI74"/>
    <mergeCell ref="KKJ74:KKO74"/>
    <mergeCell ref="KKP74:KKU74"/>
    <mergeCell ref="KKV74:KLA74"/>
    <mergeCell ref="KLB74:KLG74"/>
    <mergeCell ref="KIN74:KIS74"/>
    <mergeCell ref="KIT74:KIY74"/>
    <mergeCell ref="KIZ74:KJE74"/>
    <mergeCell ref="KJF74:KJK74"/>
    <mergeCell ref="KJL74:KJQ74"/>
    <mergeCell ref="KJR74:KJW74"/>
    <mergeCell ref="KPL74:KPQ74"/>
    <mergeCell ref="KPR74:KPW74"/>
    <mergeCell ref="KPX74:KQC74"/>
    <mergeCell ref="KQD74:KQI74"/>
    <mergeCell ref="KQJ74:KQO74"/>
    <mergeCell ref="KQP74:KQU74"/>
    <mergeCell ref="KOB74:KOG74"/>
    <mergeCell ref="KOH74:KOM74"/>
    <mergeCell ref="KON74:KOS74"/>
    <mergeCell ref="KOT74:KOY74"/>
    <mergeCell ref="KOZ74:KPE74"/>
    <mergeCell ref="KPF74:KPK74"/>
    <mergeCell ref="KMR74:KMW74"/>
    <mergeCell ref="KMX74:KNC74"/>
    <mergeCell ref="KND74:KNI74"/>
    <mergeCell ref="KNJ74:KNO74"/>
    <mergeCell ref="KNP74:KNU74"/>
    <mergeCell ref="KNV74:KOA74"/>
    <mergeCell ref="KTP74:KTU74"/>
    <mergeCell ref="KTV74:KUA74"/>
    <mergeCell ref="KUB74:KUG74"/>
    <mergeCell ref="KUH74:KUM74"/>
    <mergeCell ref="KUN74:KUS74"/>
    <mergeCell ref="KUT74:KUY74"/>
    <mergeCell ref="KSF74:KSK74"/>
    <mergeCell ref="KSL74:KSQ74"/>
    <mergeCell ref="KSR74:KSW74"/>
    <mergeCell ref="KSX74:KTC74"/>
    <mergeCell ref="KTD74:KTI74"/>
    <mergeCell ref="KTJ74:KTO74"/>
    <mergeCell ref="KQV74:KRA74"/>
    <mergeCell ref="KRB74:KRG74"/>
    <mergeCell ref="KRH74:KRM74"/>
    <mergeCell ref="KRN74:KRS74"/>
    <mergeCell ref="KRT74:KRY74"/>
    <mergeCell ref="KRZ74:KSE74"/>
    <mergeCell ref="KXT74:KXY74"/>
    <mergeCell ref="KXZ74:KYE74"/>
    <mergeCell ref="KYF74:KYK74"/>
    <mergeCell ref="KYL74:KYQ74"/>
    <mergeCell ref="KYR74:KYW74"/>
    <mergeCell ref="KYX74:KZC74"/>
    <mergeCell ref="KWJ74:KWO74"/>
    <mergeCell ref="KWP74:KWU74"/>
    <mergeCell ref="KWV74:KXA74"/>
    <mergeCell ref="KXB74:KXG74"/>
    <mergeCell ref="KXH74:KXM74"/>
    <mergeCell ref="KXN74:KXS74"/>
    <mergeCell ref="KUZ74:KVE74"/>
    <mergeCell ref="KVF74:KVK74"/>
    <mergeCell ref="KVL74:KVQ74"/>
    <mergeCell ref="KVR74:KVW74"/>
    <mergeCell ref="KVX74:KWC74"/>
    <mergeCell ref="KWD74:KWI74"/>
    <mergeCell ref="LBX74:LCC74"/>
    <mergeCell ref="LCD74:LCI74"/>
    <mergeCell ref="LCJ74:LCO74"/>
    <mergeCell ref="LCP74:LCU74"/>
    <mergeCell ref="LCV74:LDA74"/>
    <mergeCell ref="LDB74:LDG74"/>
    <mergeCell ref="LAN74:LAS74"/>
    <mergeCell ref="LAT74:LAY74"/>
    <mergeCell ref="LAZ74:LBE74"/>
    <mergeCell ref="LBF74:LBK74"/>
    <mergeCell ref="LBL74:LBQ74"/>
    <mergeCell ref="LBR74:LBW74"/>
    <mergeCell ref="KZD74:KZI74"/>
    <mergeCell ref="KZJ74:KZO74"/>
    <mergeCell ref="KZP74:KZU74"/>
    <mergeCell ref="KZV74:LAA74"/>
    <mergeCell ref="LAB74:LAG74"/>
    <mergeCell ref="LAH74:LAM74"/>
    <mergeCell ref="LGB74:LGG74"/>
    <mergeCell ref="LGH74:LGM74"/>
    <mergeCell ref="LGN74:LGS74"/>
    <mergeCell ref="LGT74:LGY74"/>
    <mergeCell ref="LGZ74:LHE74"/>
    <mergeCell ref="LHF74:LHK74"/>
    <mergeCell ref="LER74:LEW74"/>
    <mergeCell ref="LEX74:LFC74"/>
    <mergeCell ref="LFD74:LFI74"/>
    <mergeCell ref="LFJ74:LFO74"/>
    <mergeCell ref="LFP74:LFU74"/>
    <mergeCell ref="LFV74:LGA74"/>
    <mergeCell ref="LDH74:LDM74"/>
    <mergeCell ref="LDN74:LDS74"/>
    <mergeCell ref="LDT74:LDY74"/>
    <mergeCell ref="LDZ74:LEE74"/>
    <mergeCell ref="LEF74:LEK74"/>
    <mergeCell ref="LEL74:LEQ74"/>
    <mergeCell ref="LKF74:LKK74"/>
    <mergeCell ref="LKL74:LKQ74"/>
    <mergeCell ref="LKR74:LKW74"/>
    <mergeCell ref="LKX74:LLC74"/>
    <mergeCell ref="LLD74:LLI74"/>
    <mergeCell ref="LLJ74:LLO74"/>
    <mergeCell ref="LIV74:LJA74"/>
    <mergeCell ref="LJB74:LJG74"/>
    <mergeCell ref="LJH74:LJM74"/>
    <mergeCell ref="LJN74:LJS74"/>
    <mergeCell ref="LJT74:LJY74"/>
    <mergeCell ref="LJZ74:LKE74"/>
    <mergeCell ref="LHL74:LHQ74"/>
    <mergeCell ref="LHR74:LHW74"/>
    <mergeCell ref="LHX74:LIC74"/>
    <mergeCell ref="LID74:LII74"/>
    <mergeCell ref="LIJ74:LIO74"/>
    <mergeCell ref="LIP74:LIU74"/>
    <mergeCell ref="LOJ74:LOO74"/>
    <mergeCell ref="LOP74:LOU74"/>
    <mergeCell ref="LOV74:LPA74"/>
    <mergeCell ref="LPB74:LPG74"/>
    <mergeCell ref="LPH74:LPM74"/>
    <mergeCell ref="LPN74:LPS74"/>
    <mergeCell ref="LMZ74:LNE74"/>
    <mergeCell ref="LNF74:LNK74"/>
    <mergeCell ref="LNL74:LNQ74"/>
    <mergeCell ref="LNR74:LNW74"/>
    <mergeCell ref="LNX74:LOC74"/>
    <mergeCell ref="LOD74:LOI74"/>
    <mergeCell ref="LLP74:LLU74"/>
    <mergeCell ref="LLV74:LMA74"/>
    <mergeCell ref="LMB74:LMG74"/>
    <mergeCell ref="LMH74:LMM74"/>
    <mergeCell ref="LMN74:LMS74"/>
    <mergeCell ref="LMT74:LMY74"/>
    <mergeCell ref="LSN74:LSS74"/>
    <mergeCell ref="LST74:LSY74"/>
    <mergeCell ref="LSZ74:LTE74"/>
    <mergeCell ref="LTF74:LTK74"/>
    <mergeCell ref="LTL74:LTQ74"/>
    <mergeCell ref="LTR74:LTW74"/>
    <mergeCell ref="LRD74:LRI74"/>
    <mergeCell ref="LRJ74:LRO74"/>
    <mergeCell ref="LRP74:LRU74"/>
    <mergeCell ref="LRV74:LSA74"/>
    <mergeCell ref="LSB74:LSG74"/>
    <mergeCell ref="LSH74:LSM74"/>
    <mergeCell ref="LPT74:LPY74"/>
    <mergeCell ref="LPZ74:LQE74"/>
    <mergeCell ref="LQF74:LQK74"/>
    <mergeCell ref="LQL74:LQQ74"/>
    <mergeCell ref="LQR74:LQW74"/>
    <mergeCell ref="LQX74:LRC74"/>
    <mergeCell ref="LWR74:LWW74"/>
    <mergeCell ref="LWX74:LXC74"/>
    <mergeCell ref="LXD74:LXI74"/>
    <mergeCell ref="LXJ74:LXO74"/>
    <mergeCell ref="LXP74:LXU74"/>
    <mergeCell ref="LXV74:LYA74"/>
    <mergeCell ref="LVH74:LVM74"/>
    <mergeCell ref="LVN74:LVS74"/>
    <mergeCell ref="LVT74:LVY74"/>
    <mergeCell ref="LVZ74:LWE74"/>
    <mergeCell ref="LWF74:LWK74"/>
    <mergeCell ref="LWL74:LWQ74"/>
    <mergeCell ref="LTX74:LUC74"/>
    <mergeCell ref="LUD74:LUI74"/>
    <mergeCell ref="LUJ74:LUO74"/>
    <mergeCell ref="LUP74:LUU74"/>
    <mergeCell ref="LUV74:LVA74"/>
    <mergeCell ref="LVB74:LVG74"/>
    <mergeCell ref="MAV74:MBA74"/>
    <mergeCell ref="MBB74:MBG74"/>
    <mergeCell ref="MBH74:MBM74"/>
    <mergeCell ref="MBN74:MBS74"/>
    <mergeCell ref="MBT74:MBY74"/>
    <mergeCell ref="MBZ74:MCE74"/>
    <mergeCell ref="LZL74:LZQ74"/>
    <mergeCell ref="LZR74:LZW74"/>
    <mergeCell ref="LZX74:MAC74"/>
    <mergeCell ref="MAD74:MAI74"/>
    <mergeCell ref="MAJ74:MAO74"/>
    <mergeCell ref="MAP74:MAU74"/>
    <mergeCell ref="LYB74:LYG74"/>
    <mergeCell ref="LYH74:LYM74"/>
    <mergeCell ref="LYN74:LYS74"/>
    <mergeCell ref="LYT74:LYY74"/>
    <mergeCell ref="LYZ74:LZE74"/>
    <mergeCell ref="LZF74:LZK74"/>
    <mergeCell ref="MEZ74:MFE74"/>
    <mergeCell ref="MFF74:MFK74"/>
    <mergeCell ref="MFL74:MFQ74"/>
    <mergeCell ref="MFR74:MFW74"/>
    <mergeCell ref="MFX74:MGC74"/>
    <mergeCell ref="MGD74:MGI74"/>
    <mergeCell ref="MDP74:MDU74"/>
    <mergeCell ref="MDV74:MEA74"/>
    <mergeCell ref="MEB74:MEG74"/>
    <mergeCell ref="MEH74:MEM74"/>
    <mergeCell ref="MEN74:MES74"/>
    <mergeCell ref="MET74:MEY74"/>
    <mergeCell ref="MCF74:MCK74"/>
    <mergeCell ref="MCL74:MCQ74"/>
    <mergeCell ref="MCR74:MCW74"/>
    <mergeCell ref="MCX74:MDC74"/>
    <mergeCell ref="MDD74:MDI74"/>
    <mergeCell ref="MDJ74:MDO74"/>
    <mergeCell ref="MJD74:MJI74"/>
    <mergeCell ref="MJJ74:MJO74"/>
    <mergeCell ref="MJP74:MJU74"/>
    <mergeCell ref="MJV74:MKA74"/>
    <mergeCell ref="MKB74:MKG74"/>
    <mergeCell ref="MKH74:MKM74"/>
    <mergeCell ref="MHT74:MHY74"/>
    <mergeCell ref="MHZ74:MIE74"/>
    <mergeCell ref="MIF74:MIK74"/>
    <mergeCell ref="MIL74:MIQ74"/>
    <mergeCell ref="MIR74:MIW74"/>
    <mergeCell ref="MIX74:MJC74"/>
    <mergeCell ref="MGJ74:MGO74"/>
    <mergeCell ref="MGP74:MGU74"/>
    <mergeCell ref="MGV74:MHA74"/>
    <mergeCell ref="MHB74:MHG74"/>
    <mergeCell ref="MHH74:MHM74"/>
    <mergeCell ref="MHN74:MHS74"/>
    <mergeCell ref="MNH74:MNM74"/>
    <mergeCell ref="MNN74:MNS74"/>
    <mergeCell ref="MNT74:MNY74"/>
    <mergeCell ref="MNZ74:MOE74"/>
    <mergeCell ref="MOF74:MOK74"/>
    <mergeCell ref="MOL74:MOQ74"/>
    <mergeCell ref="MLX74:MMC74"/>
    <mergeCell ref="MMD74:MMI74"/>
    <mergeCell ref="MMJ74:MMO74"/>
    <mergeCell ref="MMP74:MMU74"/>
    <mergeCell ref="MMV74:MNA74"/>
    <mergeCell ref="MNB74:MNG74"/>
    <mergeCell ref="MKN74:MKS74"/>
    <mergeCell ref="MKT74:MKY74"/>
    <mergeCell ref="MKZ74:MLE74"/>
    <mergeCell ref="MLF74:MLK74"/>
    <mergeCell ref="MLL74:MLQ74"/>
    <mergeCell ref="MLR74:MLW74"/>
    <mergeCell ref="MRL74:MRQ74"/>
    <mergeCell ref="MRR74:MRW74"/>
    <mergeCell ref="MRX74:MSC74"/>
    <mergeCell ref="MSD74:MSI74"/>
    <mergeCell ref="MSJ74:MSO74"/>
    <mergeCell ref="MSP74:MSU74"/>
    <mergeCell ref="MQB74:MQG74"/>
    <mergeCell ref="MQH74:MQM74"/>
    <mergeCell ref="MQN74:MQS74"/>
    <mergeCell ref="MQT74:MQY74"/>
    <mergeCell ref="MQZ74:MRE74"/>
    <mergeCell ref="MRF74:MRK74"/>
    <mergeCell ref="MOR74:MOW74"/>
    <mergeCell ref="MOX74:MPC74"/>
    <mergeCell ref="MPD74:MPI74"/>
    <mergeCell ref="MPJ74:MPO74"/>
    <mergeCell ref="MPP74:MPU74"/>
    <mergeCell ref="MPV74:MQA74"/>
    <mergeCell ref="MVP74:MVU74"/>
    <mergeCell ref="MVV74:MWA74"/>
    <mergeCell ref="MWB74:MWG74"/>
    <mergeCell ref="MWH74:MWM74"/>
    <mergeCell ref="MWN74:MWS74"/>
    <mergeCell ref="MWT74:MWY74"/>
    <mergeCell ref="MUF74:MUK74"/>
    <mergeCell ref="MUL74:MUQ74"/>
    <mergeCell ref="MUR74:MUW74"/>
    <mergeCell ref="MUX74:MVC74"/>
    <mergeCell ref="MVD74:MVI74"/>
    <mergeCell ref="MVJ74:MVO74"/>
    <mergeCell ref="MSV74:MTA74"/>
    <mergeCell ref="MTB74:MTG74"/>
    <mergeCell ref="MTH74:MTM74"/>
    <mergeCell ref="MTN74:MTS74"/>
    <mergeCell ref="MTT74:MTY74"/>
    <mergeCell ref="MTZ74:MUE74"/>
    <mergeCell ref="MZT74:MZY74"/>
    <mergeCell ref="MZZ74:NAE74"/>
    <mergeCell ref="NAF74:NAK74"/>
    <mergeCell ref="NAL74:NAQ74"/>
    <mergeCell ref="NAR74:NAW74"/>
    <mergeCell ref="NAX74:NBC74"/>
    <mergeCell ref="MYJ74:MYO74"/>
    <mergeCell ref="MYP74:MYU74"/>
    <mergeCell ref="MYV74:MZA74"/>
    <mergeCell ref="MZB74:MZG74"/>
    <mergeCell ref="MZH74:MZM74"/>
    <mergeCell ref="MZN74:MZS74"/>
    <mergeCell ref="MWZ74:MXE74"/>
    <mergeCell ref="MXF74:MXK74"/>
    <mergeCell ref="MXL74:MXQ74"/>
    <mergeCell ref="MXR74:MXW74"/>
    <mergeCell ref="MXX74:MYC74"/>
    <mergeCell ref="MYD74:MYI74"/>
    <mergeCell ref="NDX74:NEC74"/>
    <mergeCell ref="NED74:NEI74"/>
    <mergeCell ref="NEJ74:NEO74"/>
    <mergeCell ref="NEP74:NEU74"/>
    <mergeCell ref="NEV74:NFA74"/>
    <mergeCell ref="NFB74:NFG74"/>
    <mergeCell ref="NCN74:NCS74"/>
    <mergeCell ref="NCT74:NCY74"/>
    <mergeCell ref="NCZ74:NDE74"/>
    <mergeCell ref="NDF74:NDK74"/>
    <mergeCell ref="NDL74:NDQ74"/>
    <mergeCell ref="NDR74:NDW74"/>
    <mergeCell ref="NBD74:NBI74"/>
    <mergeCell ref="NBJ74:NBO74"/>
    <mergeCell ref="NBP74:NBU74"/>
    <mergeCell ref="NBV74:NCA74"/>
    <mergeCell ref="NCB74:NCG74"/>
    <mergeCell ref="NCH74:NCM74"/>
    <mergeCell ref="NIB74:NIG74"/>
    <mergeCell ref="NIH74:NIM74"/>
    <mergeCell ref="NIN74:NIS74"/>
    <mergeCell ref="NIT74:NIY74"/>
    <mergeCell ref="NIZ74:NJE74"/>
    <mergeCell ref="NJF74:NJK74"/>
    <mergeCell ref="NGR74:NGW74"/>
    <mergeCell ref="NGX74:NHC74"/>
    <mergeCell ref="NHD74:NHI74"/>
    <mergeCell ref="NHJ74:NHO74"/>
    <mergeCell ref="NHP74:NHU74"/>
    <mergeCell ref="NHV74:NIA74"/>
    <mergeCell ref="NFH74:NFM74"/>
    <mergeCell ref="NFN74:NFS74"/>
    <mergeCell ref="NFT74:NFY74"/>
    <mergeCell ref="NFZ74:NGE74"/>
    <mergeCell ref="NGF74:NGK74"/>
    <mergeCell ref="NGL74:NGQ74"/>
    <mergeCell ref="NMF74:NMK74"/>
    <mergeCell ref="NML74:NMQ74"/>
    <mergeCell ref="NMR74:NMW74"/>
    <mergeCell ref="NMX74:NNC74"/>
    <mergeCell ref="NND74:NNI74"/>
    <mergeCell ref="NNJ74:NNO74"/>
    <mergeCell ref="NKV74:NLA74"/>
    <mergeCell ref="NLB74:NLG74"/>
    <mergeCell ref="NLH74:NLM74"/>
    <mergeCell ref="NLN74:NLS74"/>
    <mergeCell ref="NLT74:NLY74"/>
    <mergeCell ref="NLZ74:NME74"/>
    <mergeCell ref="NJL74:NJQ74"/>
    <mergeCell ref="NJR74:NJW74"/>
    <mergeCell ref="NJX74:NKC74"/>
    <mergeCell ref="NKD74:NKI74"/>
    <mergeCell ref="NKJ74:NKO74"/>
    <mergeCell ref="NKP74:NKU74"/>
    <mergeCell ref="NQJ74:NQO74"/>
    <mergeCell ref="NQP74:NQU74"/>
    <mergeCell ref="NQV74:NRA74"/>
    <mergeCell ref="NRB74:NRG74"/>
    <mergeCell ref="NRH74:NRM74"/>
    <mergeCell ref="NRN74:NRS74"/>
    <mergeCell ref="NOZ74:NPE74"/>
    <mergeCell ref="NPF74:NPK74"/>
    <mergeCell ref="NPL74:NPQ74"/>
    <mergeCell ref="NPR74:NPW74"/>
    <mergeCell ref="NPX74:NQC74"/>
    <mergeCell ref="NQD74:NQI74"/>
    <mergeCell ref="NNP74:NNU74"/>
    <mergeCell ref="NNV74:NOA74"/>
    <mergeCell ref="NOB74:NOG74"/>
    <mergeCell ref="NOH74:NOM74"/>
    <mergeCell ref="NON74:NOS74"/>
    <mergeCell ref="NOT74:NOY74"/>
    <mergeCell ref="NUN74:NUS74"/>
    <mergeCell ref="NUT74:NUY74"/>
    <mergeCell ref="NUZ74:NVE74"/>
    <mergeCell ref="NVF74:NVK74"/>
    <mergeCell ref="NVL74:NVQ74"/>
    <mergeCell ref="NVR74:NVW74"/>
    <mergeCell ref="NTD74:NTI74"/>
    <mergeCell ref="NTJ74:NTO74"/>
    <mergeCell ref="NTP74:NTU74"/>
    <mergeCell ref="NTV74:NUA74"/>
    <mergeCell ref="NUB74:NUG74"/>
    <mergeCell ref="NUH74:NUM74"/>
    <mergeCell ref="NRT74:NRY74"/>
    <mergeCell ref="NRZ74:NSE74"/>
    <mergeCell ref="NSF74:NSK74"/>
    <mergeCell ref="NSL74:NSQ74"/>
    <mergeCell ref="NSR74:NSW74"/>
    <mergeCell ref="NSX74:NTC74"/>
    <mergeCell ref="NYR74:NYW74"/>
    <mergeCell ref="NYX74:NZC74"/>
    <mergeCell ref="NZD74:NZI74"/>
    <mergeCell ref="NZJ74:NZO74"/>
    <mergeCell ref="NZP74:NZU74"/>
    <mergeCell ref="NZV74:OAA74"/>
    <mergeCell ref="NXH74:NXM74"/>
    <mergeCell ref="NXN74:NXS74"/>
    <mergeCell ref="NXT74:NXY74"/>
    <mergeCell ref="NXZ74:NYE74"/>
    <mergeCell ref="NYF74:NYK74"/>
    <mergeCell ref="NYL74:NYQ74"/>
    <mergeCell ref="NVX74:NWC74"/>
    <mergeCell ref="NWD74:NWI74"/>
    <mergeCell ref="NWJ74:NWO74"/>
    <mergeCell ref="NWP74:NWU74"/>
    <mergeCell ref="NWV74:NXA74"/>
    <mergeCell ref="NXB74:NXG74"/>
    <mergeCell ref="OCV74:ODA74"/>
    <mergeCell ref="ODB74:ODG74"/>
    <mergeCell ref="ODH74:ODM74"/>
    <mergeCell ref="ODN74:ODS74"/>
    <mergeCell ref="ODT74:ODY74"/>
    <mergeCell ref="ODZ74:OEE74"/>
    <mergeCell ref="OBL74:OBQ74"/>
    <mergeCell ref="OBR74:OBW74"/>
    <mergeCell ref="OBX74:OCC74"/>
    <mergeCell ref="OCD74:OCI74"/>
    <mergeCell ref="OCJ74:OCO74"/>
    <mergeCell ref="OCP74:OCU74"/>
    <mergeCell ref="OAB74:OAG74"/>
    <mergeCell ref="OAH74:OAM74"/>
    <mergeCell ref="OAN74:OAS74"/>
    <mergeCell ref="OAT74:OAY74"/>
    <mergeCell ref="OAZ74:OBE74"/>
    <mergeCell ref="OBF74:OBK74"/>
    <mergeCell ref="OGZ74:OHE74"/>
    <mergeCell ref="OHF74:OHK74"/>
    <mergeCell ref="OHL74:OHQ74"/>
    <mergeCell ref="OHR74:OHW74"/>
    <mergeCell ref="OHX74:OIC74"/>
    <mergeCell ref="OID74:OII74"/>
    <mergeCell ref="OFP74:OFU74"/>
    <mergeCell ref="OFV74:OGA74"/>
    <mergeCell ref="OGB74:OGG74"/>
    <mergeCell ref="OGH74:OGM74"/>
    <mergeCell ref="OGN74:OGS74"/>
    <mergeCell ref="OGT74:OGY74"/>
    <mergeCell ref="OEF74:OEK74"/>
    <mergeCell ref="OEL74:OEQ74"/>
    <mergeCell ref="OER74:OEW74"/>
    <mergeCell ref="OEX74:OFC74"/>
    <mergeCell ref="OFD74:OFI74"/>
    <mergeCell ref="OFJ74:OFO74"/>
    <mergeCell ref="OLD74:OLI74"/>
    <mergeCell ref="OLJ74:OLO74"/>
    <mergeCell ref="OLP74:OLU74"/>
    <mergeCell ref="OLV74:OMA74"/>
    <mergeCell ref="OMB74:OMG74"/>
    <mergeCell ref="OMH74:OMM74"/>
    <mergeCell ref="OJT74:OJY74"/>
    <mergeCell ref="OJZ74:OKE74"/>
    <mergeCell ref="OKF74:OKK74"/>
    <mergeCell ref="OKL74:OKQ74"/>
    <mergeCell ref="OKR74:OKW74"/>
    <mergeCell ref="OKX74:OLC74"/>
    <mergeCell ref="OIJ74:OIO74"/>
    <mergeCell ref="OIP74:OIU74"/>
    <mergeCell ref="OIV74:OJA74"/>
    <mergeCell ref="OJB74:OJG74"/>
    <mergeCell ref="OJH74:OJM74"/>
    <mergeCell ref="OJN74:OJS74"/>
    <mergeCell ref="OPH74:OPM74"/>
    <mergeCell ref="OPN74:OPS74"/>
    <mergeCell ref="OPT74:OPY74"/>
    <mergeCell ref="OPZ74:OQE74"/>
    <mergeCell ref="OQF74:OQK74"/>
    <mergeCell ref="OQL74:OQQ74"/>
    <mergeCell ref="ONX74:OOC74"/>
    <mergeCell ref="OOD74:OOI74"/>
    <mergeCell ref="OOJ74:OOO74"/>
    <mergeCell ref="OOP74:OOU74"/>
    <mergeCell ref="OOV74:OPA74"/>
    <mergeCell ref="OPB74:OPG74"/>
    <mergeCell ref="OMN74:OMS74"/>
    <mergeCell ref="OMT74:OMY74"/>
    <mergeCell ref="OMZ74:ONE74"/>
    <mergeCell ref="ONF74:ONK74"/>
    <mergeCell ref="ONL74:ONQ74"/>
    <mergeCell ref="ONR74:ONW74"/>
    <mergeCell ref="OTL74:OTQ74"/>
    <mergeCell ref="OTR74:OTW74"/>
    <mergeCell ref="OTX74:OUC74"/>
    <mergeCell ref="OUD74:OUI74"/>
    <mergeCell ref="OUJ74:OUO74"/>
    <mergeCell ref="OUP74:OUU74"/>
    <mergeCell ref="OSB74:OSG74"/>
    <mergeCell ref="OSH74:OSM74"/>
    <mergeCell ref="OSN74:OSS74"/>
    <mergeCell ref="OST74:OSY74"/>
    <mergeCell ref="OSZ74:OTE74"/>
    <mergeCell ref="OTF74:OTK74"/>
    <mergeCell ref="OQR74:OQW74"/>
    <mergeCell ref="OQX74:ORC74"/>
    <mergeCell ref="ORD74:ORI74"/>
    <mergeCell ref="ORJ74:ORO74"/>
    <mergeCell ref="ORP74:ORU74"/>
    <mergeCell ref="ORV74:OSA74"/>
    <mergeCell ref="OXP74:OXU74"/>
    <mergeCell ref="OXV74:OYA74"/>
    <mergeCell ref="OYB74:OYG74"/>
    <mergeCell ref="OYH74:OYM74"/>
    <mergeCell ref="OYN74:OYS74"/>
    <mergeCell ref="OYT74:OYY74"/>
    <mergeCell ref="OWF74:OWK74"/>
    <mergeCell ref="OWL74:OWQ74"/>
    <mergeCell ref="OWR74:OWW74"/>
    <mergeCell ref="OWX74:OXC74"/>
    <mergeCell ref="OXD74:OXI74"/>
    <mergeCell ref="OXJ74:OXO74"/>
    <mergeCell ref="OUV74:OVA74"/>
    <mergeCell ref="OVB74:OVG74"/>
    <mergeCell ref="OVH74:OVM74"/>
    <mergeCell ref="OVN74:OVS74"/>
    <mergeCell ref="OVT74:OVY74"/>
    <mergeCell ref="OVZ74:OWE74"/>
    <mergeCell ref="PBT74:PBY74"/>
    <mergeCell ref="PBZ74:PCE74"/>
    <mergeCell ref="PCF74:PCK74"/>
    <mergeCell ref="PCL74:PCQ74"/>
    <mergeCell ref="PCR74:PCW74"/>
    <mergeCell ref="PCX74:PDC74"/>
    <mergeCell ref="PAJ74:PAO74"/>
    <mergeCell ref="PAP74:PAU74"/>
    <mergeCell ref="PAV74:PBA74"/>
    <mergeCell ref="PBB74:PBG74"/>
    <mergeCell ref="PBH74:PBM74"/>
    <mergeCell ref="PBN74:PBS74"/>
    <mergeCell ref="OYZ74:OZE74"/>
    <mergeCell ref="OZF74:OZK74"/>
    <mergeCell ref="OZL74:OZQ74"/>
    <mergeCell ref="OZR74:OZW74"/>
    <mergeCell ref="OZX74:PAC74"/>
    <mergeCell ref="PAD74:PAI74"/>
    <mergeCell ref="PFX74:PGC74"/>
    <mergeCell ref="PGD74:PGI74"/>
    <mergeCell ref="PGJ74:PGO74"/>
    <mergeCell ref="PGP74:PGU74"/>
    <mergeCell ref="PGV74:PHA74"/>
    <mergeCell ref="PHB74:PHG74"/>
    <mergeCell ref="PEN74:PES74"/>
    <mergeCell ref="PET74:PEY74"/>
    <mergeCell ref="PEZ74:PFE74"/>
    <mergeCell ref="PFF74:PFK74"/>
    <mergeCell ref="PFL74:PFQ74"/>
    <mergeCell ref="PFR74:PFW74"/>
    <mergeCell ref="PDD74:PDI74"/>
    <mergeCell ref="PDJ74:PDO74"/>
    <mergeCell ref="PDP74:PDU74"/>
    <mergeCell ref="PDV74:PEA74"/>
    <mergeCell ref="PEB74:PEG74"/>
    <mergeCell ref="PEH74:PEM74"/>
    <mergeCell ref="PKB74:PKG74"/>
    <mergeCell ref="PKH74:PKM74"/>
    <mergeCell ref="PKN74:PKS74"/>
    <mergeCell ref="PKT74:PKY74"/>
    <mergeCell ref="PKZ74:PLE74"/>
    <mergeCell ref="PLF74:PLK74"/>
    <mergeCell ref="PIR74:PIW74"/>
    <mergeCell ref="PIX74:PJC74"/>
    <mergeCell ref="PJD74:PJI74"/>
    <mergeCell ref="PJJ74:PJO74"/>
    <mergeCell ref="PJP74:PJU74"/>
    <mergeCell ref="PJV74:PKA74"/>
    <mergeCell ref="PHH74:PHM74"/>
    <mergeCell ref="PHN74:PHS74"/>
    <mergeCell ref="PHT74:PHY74"/>
    <mergeCell ref="PHZ74:PIE74"/>
    <mergeCell ref="PIF74:PIK74"/>
    <mergeCell ref="PIL74:PIQ74"/>
    <mergeCell ref="POF74:POK74"/>
    <mergeCell ref="POL74:POQ74"/>
    <mergeCell ref="POR74:POW74"/>
    <mergeCell ref="POX74:PPC74"/>
    <mergeCell ref="PPD74:PPI74"/>
    <mergeCell ref="PPJ74:PPO74"/>
    <mergeCell ref="PMV74:PNA74"/>
    <mergeCell ref="PNB74:PNG74"/>
    <mergeCell ref="PNH74:PNM74"/>
    <mergeCell ref="PNN74:PNS74"/>
    <mergeCell ref="PNT74:PNY74"/>
    <mergeCell ref="PNZ74:POE74"/>
    <mergeCell ref="PLL74:PLQ74"/>
    <mergeCell ref="PLR74:PLW74"/>
    <mergeCell ref="PLX74:PMC74"/>
    <mergeCell ref="PMD74:PMI74"/>
    <mergeCell ref="PMJ74:PMO74"/>
    <mergeCell ref="PMP74:PMU74"/>
    <mergeCell ref="PSJ74:PSO74"/>
    <mergeCell ref="PSP74:PSU74"/>
    <mergeCell ref="PSV74:PTA74"/>
    <mergeCell ref="PTB74:PTG74"/>
    <mergeCell ref="PTH74:PTM74"/>
    <mergeCell ref="PTN74:PTS74"/>
    <mergeCell ref="PQZ74:PRE74"/>
    <mergeCell ref="PRF74:PRK74"/>
    <mergeCell ref="PRL74:PRQ74"/>
    <mergeCell ref="PRR74:PRW74"/>
    <mergeCell ref="PRX74:PSC74"/>
    <mergeCell ref="PSD74:PSI74"/>
    <mergeCell ref="PPP74:PPU74"/>
    <mergeCell ref="PPV74:PQA74"/>
    <mergeCell ref="PQB74:PQG74"/>
    <mergeCell ref="PQH74:PQM74"/>
    <mergeCell ref="PQN74:PQS74"/>
    <mergeCell ref="PQT74:PQY74"/>
    <mergeCell ref="PWN74:PWS74"/>
    <mergeCell ref="PWT74:PWY74"/>
    <mergeCell ref="PWZ74:PXE74"/>
    <mergeCell ref="PXF74:PXK74"/>
    <mergeCell ref="PXL74:PXQ74"/>
    <mergeCell ref="PXR74:PXW74"/>
    <mergeCell ref="PVD74:PVI74"/>
    <mergeCell ref="PVJ74:PVO74"/>
    <mergeCell ref="PVP74:PVU74"/>
    <mergeCell ref="PVV74:PWA74"/>
    <mergeCell ref="PWB74:PWG74"/>
    <mergeCell ref="PWH74:PWM74"/>
    <mergeCell ref="PTT74:PTY74"/>
    <mergeCell ref="PTZ74:PUE74"/>
    <mergeCell ref="PUF74:PUK74"/>
    <mergeCell ref="PUL74:PUQ74"/>
    <mergeCell ref="PUR74:PUW74"/>
    <mergeCell ref="PUX74:PVC74"/>
    <mergeCell ref="QAR74:QAW74"/>
    <mergeCell ref="QAX74:QBC74"/>
    <mergeCell ref="QBD74:QBI74"/>
    <mergeCell ref="QBJ74:QBO74"/>
    <mergeCell ref="QBP74:QBU74"/>
    <mergeCell ref="QBV74:QCA74"/>
    <mergeCell ref="PZH74:PZM74"/>
    <mergeCell ref="PZN74:PZS74"/>
    <mergeCell ref="PZT74:PZY74"/>
    <mergeCell ref="PZZ74:QAE74"/>
    <mergeCell ref="QAF74:QAK74"/>
    <mergeCell ref="QAL74:QAQ74"/>
    <mergeCell ref="PXX74:PYC74"/>
    <mergeCell ref="PYD74:PYI74"/>
    <mergeCell ref="PYJ74:PYO74"/>
    <mergeCell ref="PYP74:PYU74"/>
    <mergeCell ref="PYV74:PZA74"/>
    <mergeCell ref="PZB74:PZG74"/>
    <mergeCell ref="QEV74:QFA74"/>
    <mergeCell ref="QFB74:QFG74"/>
    <mergeCell ref="QFH74:QFM74"/>
    <mergeCell ref="QFN74:QFS74"/>
    <mergeCell ref="QFT74:QFY74"/>
    <mergeCell ref="QFZ74:QGE74"/>
    <mergeCell ref="QDL74:QDQ74"/>
    <mergeCell ref="QDR74:QDW74"/>
    <mergeCell ref="QDX74:QEC74"/>
    <mergeCell ref="QED74:QEI74"/>
    <mergeCell ref="QEJ74:QEO74"/>
    <mergeCell ref="QEP74:QEU74"/>
    <mergeCell ref="QCB74:QCG74"/>
    <mergeCell ref="QCH74:QCM74"/>
    <mergeCell ref="QCN74:QCS74"/>
    <mergeCell ref="QCT74:QCY74"/>
    <mergeCell ref="QCZ74:QDE74"/>
    <mergeCell ref="QDF74:QDK74"/>
    <mergeCell ref="QIZ74:QJE74"/>
    <mergeCell ref="QJF74:QJK74"/>
    <mergeCell ref="QJL74:QJQ74"/>
    <mergeCell ref="QJR74:QJW74"/>
    <mergeCell ref="QJX74:QKC74"/>
    <mergeCell ref="QKD74:QKI74"/>
    <mergeCell ref="QHP74:QHU74"/>
    <mergeCell ref="QHV74:QIA74"/>
    <mergeCell ref="QIB74:QIG74"/>
    <mergeCell ref="QIH74:QIM74"/>
    <mergeCell ref="QIN74:QIS74"/>
    <mergeCell ref="QIT74:QIY74"/>
    <mergeCell ref="QGF74:QGK74"/>
    <mergeCell ref="QGL74:QGQ74"/>
    <mergeCell ref="QGR74:QGW74"/>
    <mergeCell ref="QGX74:QHC74"/>
    <mergeCell ref="QHD74:QHI74"/>
    <mergeCell ref="QHJ74:QHO74"/>
    <mergeCell ref="QND74:QNI74"/>
    <mergeCell ref="QNJ74:QNO74"/>
    <mergeCell ref="QNP74:QNU74"/>
    <mergeCell ref="QNV74:QOA74"/>
    <mergeCell ref="QOB74:QOG74"/>
    <mergeCell ref="QOH74:QOM74"/>
    <mergeCell ref="QLT74:QLY74"/>
    <mergeCell ref="QLZ74:QME74"/>
    <mergeCell ref="QMF74:QMK74"/>
    <mergeCell ref="QML74:QMQ74"/>
    <mergeCell ref="QMR74:QMW74"/>
    <mergeCell ref="QMX74:QNC74"/>
    <mergeCell ref="QKJ74:QKO74"/>
    <mergeCell ref="QKP74:QKU74"/>
    <mergeCell ref="QKV74:QLA74"/>
    <mergeCell ref="QLB74:QLG74"/>
    <mergeCell ref="QLH74:QLM74"/>
    <mergeCell ref="QLN74:QLS74"/>
    <mergeCell ref="QRH74:QRM74"/>
    <mergeCell ref="QRN74:QRS74"/>
    <mergeCell ref="QRT74:QRY74"/>
    <mergeCell ref="QRZ74:QSE74"/>
    <mergeCell ref="QSF74:QSK74"/>
    <mergeCell ref="QSL74:QSQ74"/>
    <mergeCell ref="QPX74:QQC74"/>
    <mergeCell ref="QQD74:QQI74"/>
    <mergeCell ref="QQJ74:QQO74"/>
    <mergeCell ref="QQP74:QQU74"/>
    <mergeCell ref="QQV74:QRA74"/>
    <mergeCell ref="QRB74:QRG74"/>
    <mergeCell ref="QON74:QOS74"/>
    <mergeCell ref="QOT74:QOY74"/>
    <mergeCell ref="QOZ74:QPE74"/>
    <mergeCell ref="QPF74:QPK74"/>
    <mergeCell ref="QPL74:QPQ74"/>
    <mergeCell ref="QPR74:QPW74"/>
    <mergeCell ref="QVL74:QVQ74"/>
    <mergeCell ref="QVR74:QVW74"/>
    <mergeCell ref="QVX74:QWC74"/>
    <mergeCell ref="QWD74:QWI74"/>
    <mergeCell ref="QWJ74:QWO74"/>
    <mergeCell ref="QWP74:QWU74"/>
    <mergeCell ref="QUB74:QUG74"/>
    <mergeCell ref="QUH74:QUM74"/>
    <mergeCell ref="QUN74:QUS74"/>
    <mergeCell ref="QUT74:QUY74"/>
    <mergeCell ref="QUZ74:QVE74"/>
    <mergeCell ref="QVF74:QVK74"/>
    <mergeCell ref="QSR74:QSW74"/>
    <mergeCell ref="QSX74:QTC74"/>
    <mergeCell ref="QTD74:QTI74"/>
    <mergeCell ref="QTJ74:QTO74"/>
    <mergeCell ref="QTP74:QTU74"/>
    <mergeCell ref="QTV74:QUA74"/>
    <mergeCell ref="QZP74:QZU74"/>
    <mergeCell ref="QZV74:RAA74"/>
    <mergeCell ref="RAB74:RAG74"/>
    <mergeCell ref="RAH74:RAM74"/>
    <mergeCell ref="RAN74:RAS74"/>
    <mergeCell ref="RAT74:RAY74"/>
    <mergeCell ref="QYF74:QYK74"/>
    <mergeCell ref="QYL74:QYQ74"/>
    <mergeCell ref="QYR74:QYW74"/>
    <mergeCell ref="QYX74:QZC74"/>
    <mergeCell ref="QZD74:QZI74"/>
    <mergeCell ref="QZJ74:QZO74"/>
    <mergeCell ref="QWV74:QXA74"/>
    <mergeCell ref="QXB74:QXG74"/>
    <mergeCell ref="QXH74:QXM74"/>
    <mergeCell ref="QXN74:QXS74"/>
    <mergeCell ref="QXT74:QXY74"/>
    <mergeCell ref="QXZ74:QYE74"/>
    <mergeCell ref="RDT74:RDY74"/>
    <mergeCell ref="RDZ74:REE74"/>
    <mergeCell ref="REF74:REK74"/>
    <mergeCell ref="REL74:REQ74"/>
    <mergeCell ref="RER74:REW74"/>
    <mergeCell ref="REX74:RFC74"/>
    <mergeCell ref="RCJ74:RCO74"/>
    <mergeCell ref="RCP74:RCU74"/>
    <mergeCell ref="RCV74:RDA74"/>
    <mergeCell ref="RDB74:RDG74"/>
    <mergeCell ref="RDH74:RDM74"/>
    <mergeCell ref="RDN74:RDS74"/>
    <mergeCell ref="RAZ74:RBE74"/>
    <mergeCell ref="RBF74:RBK74"/>
    <mergeCell ref="RBL74:RBQ74"/>
    <mergeCell ref="RBR74:RBW74"/>
    <mergeCell ref="RBX74:RCC74"/>
    <mergeCell ref="RCD74:RCI74"/>
    <mergeCell ref="RHX74:RIC74"/>
    <mergeCell ref="RID74:RII74"/>
    <mergeCell ref="RIJ74:RIO74"/>
    <mergeCell ref="RIP74:RIU74"/>
    <mergeCell ref="RIV74:RJA74"/>
    <mergeCell ref="RJB74:RJG74"/>
    <mergeCell ref="RGN74:RGS74"/>
    <mergeCell ref="RGT74:RGY74"/>
    <mergeCell ref="RGZ74:RHE74"/>
    <mergeCell ref="RHF74:RHK74"/>
    <mergeCell ref="RHL74:RHQ74"/>
    <mergeCell ref="RHR74:RHW74"/>
    <mergeCell ref="RFD74:RFI74"/>
    <mergeCell ref="RFJ74:RFO74"/>
    <mergeCell ref="RFP74:RFU74"/>
    <mergeCell ref="RFV74:RGA74"/>
    <mergeCell ref="RGB74:RGG74"/>
    <mergeCell ref="RGH74:RGM74"/>
    <mergeCell ref="RMB74:RMG74"/>
    <mergeCell ref="RMH74:RMM74"/>
    <mergeCell ref="RMN74:RMS74"/>
    <mergeCell ref="RMT74:RMY74"/>
    <mergeCell ref="RMZ74:RNE74"/>
    <mergeCell ref="RNF74:RNK74"/>
    <mergeCell ref="RKR74:RKW74"/>
    <mergeCell ref="RKX74:RLC74"/>
    <mergeCell ref="RLD74:RLI74"/>
    <mergeCell ref="RLJ74:RLO74"/>
    <mergeCell ref="RLP74:RLU74"/>
    <mergeCell ref="RLV74:RMA74"/>
    <mergeCell ref="RJH74:RJM74"/>
    <mergeCell ref="RJN74:RJS74"/>
    <mergeCell ref="RJT74:RJY74"/>
    <mergeCell ref="RJZ74:RKE74"/>
    <mergeCell ref="RKF74:RKK74"/>
    <mergeCell ref="RKL74:RKQ74"/>
    <mergeCell ref="RQF74:RQK74"/>
    <mergeCell ref="RQL74:RQQ74"/>
    <mergeCell ref="RQR74:RQW74"/>
    <mergeCell ref="RQX74:RRC74"/>
    <mergeCell ref="RRD74:RRI74"/>
    <mergeCell ref="RRJ74:RRO74"/>
    <mergeCell ref="ROV74:RPA74"/>
    <mergeCell ref="RPB74:RPG74"/>
    <mergeCell ref="RPH74:RPM74"/>
    <mergeCell ref="RPN74:RPS74"/>
    <mergeCell ref="RPT74:RPY74"/>
    <mergeCell ref="RPZ74:RQE74"/>
    <mergeCell ref="RNL74:RNQ74"/>
    <mergeCell ref="RNR74:RNW74"/>
    <mergeCell ref="RNX74:ROC74"/>
    <mergeCell ref="ROD74:ROI74"/>
    <mergeCell ref="ROJ74:ROO74"/>
    <mergeCell ref="ROP74:ROU74"/>
    <mergeCell ref="RUJ74:RUO74"/>
    <mergeCell ref="RUP74:RUU74"/>
    <mergeCell ref="RUV74:RVA74"/>
    <mergeCell ref="RVB74:RVG74"/>
    <mergeCell ref="RVH74:RVM74"/>
    <mergeCell ref="RVN74:RVS74"/>
    <mergeCell ref="RSZ74:RTE74"/>
    <mergeCell ref="RTF74:RTK74"/>
    <mergeCell ref="RTL74:RTQ74"/>
    <mergeCell ref="RTR74:RTW74"/>
    <mergeCell ref="RTX74:RUC74"/>
    <mergeCell ref="RUD74:RUI74"/>
    <mergeCell ref="RRP74:RRU74"/>
    <mergeCell ref="RRV74:RSA74"/>
    <mergeCell ref="RSB74:RSG74"/>
    <mergeCell ref="RSH74:RSM74"/>
    <mergeCell ref="RSN74:RSS74"/>
    <mergeCell ref="RST74:RSY74"/>
    <mergeCell ref="RYN74:RYS74"/>
    <mergeCell ref="RYT74:RYY74"/>
    <mergeCell ref="RYZ74:RZE74"/>
    <mergeCell ref="RZF74:RZK74"/>
    <mergeCell ref="RZL74:RZQ74"/>
    <mergeCell ref="RZR74:RZW74"/>
    <mergeCell ref="RXD74:RXI74"/>
    <mergeCell ref="RXJ74:RXO74"/>
    <mergeCell ref="RXP74:RXU74"/>
    <mergeCell ref="RXV74:RYA74"/>
    <mergeCell ref="RYB74:RYG74"/>
    <mergeCell ref="RYH74:RYM74"/>
    <mergeCell ref="RVT74:RVY74"/>
    <mergeCell ref="RVZ74:RWE74"/>
    <mergeCell ref="RWF74:RWK74"/>
    <mergeCell ref="RWL74:RWQ74"/>
    <mergeCell ref="RWR74:RWW74"/>
    <mergeCell ref="RWX74:RXC74"/>
    <mergeCell ref="SCR74:SCW74"/>
    <mergeCell ref="SCX74:SDC74"/>
    <mergeCell ref="SDD74:SDI74"/>
    <mergeCell ref="SDJ74:SDO74"/>
    <mergeCell ref="SDP74:SDU74"/>
    <mergeCell ref="SDV74:SEA74"/>
    <mergeCell ref="SBH74:SBM74"/>
    <mergeCell ref="SBN74:SBS74"/>
    <mergeCell ref="SBT74:SBY74"/>
    <mergeCell ref="SBZ74:SCE74"/>
    <mergeCell ref="SCF74:SCK74"/>
    <mergeCell ref="SCL74:SCQ74"/>
    <mergeCell ref="RZX74:SAC74"/>
    <mergeCell ref="SAD74:SAI74"/>
    <mergeCell ref="SAJ74:SAO74"/>
    <mergeCell ref="SAP74:SAU74"/>
    <mergeCell ref="SAV74:SBA74"/>
    <mergeCell ref="SBB74:SBG74"/>
    <mergeCell ref="SGV74:SHA74"/>
    <mergeCell ref="SHB74:SHG74"/>
    <mergeCell ref="SHH74:SHM74"/>
    <mergeCell ref="SHN74:SHS74"/>
    <mergeCell ref="SHT74:SHY74"/>
    <mergeCell ref="SHZ74:SIE74"/>
    <mergeCell ref="SFL74:SFQ74"/>
    <mergeCell ref="SFR74:SFW74"/>
    <mergeCell ref="SFX74:SGC74"/>
    <mergeCell ref="SGD74:SGI74"/>
    <mergeCell ref="SGJ74:SGO74"/>
    <mergeCell ref="SGP74:SGU74"/>
    <mergeCell ref="SEB74:SEG74"/>
    <mergeCell ref="SEH74:SEM74"/>
    <mergeCell ref="SEN74:SES74"/>
    <mergeCell ref="SET74:SEY74"/>
    <mergeCell ref="SEZ74:SFE74"/>
    <mergeCell ref="SFF74:SFK74"/>
    <mergeCell ref="SKZ74:SLE74"/>
    <mergeCell ref="SLF74:SLK74"/>
    <mergeCell ref="SLL74:SLQ74"/>
    <mergeCell ref="SLR74:SLW74"/>
    <mergeCell ref="SLX74:SMC74"/>
    <mergeCell ref="SMD74:SMI74"/>
    <mergeCell ref="SJP74:SJU74"/>
    <mergeCell ref="SJV74:SKA74"/>
    <mergeCell ref="SKB74:SKG74"/>
    <mergeCell ref="SKH74:SKM74"/>
    <mergeCell ref="SKN74:SKS74"/>
    <mergeCell ref="SKT74:SKY74"/>
    <mergeCell ref="SIF74:SIK74"/>
    <mergeCell ref="SIL74:SIQ74"/>
    <mergeCell ref="SIR74:SIW74"/>
    <mergeCell ref="SIX74:SJC74"/>
    <mergeCell ref="SJD74:SJI74"/>
    <mergeCell ref="SJJ74:SJO74"/>
    <mergeCell ref="SPD74:SPI74"/>
    <mergeCell ref="SPJ74:SPO74"/>
    <mergeCell ref="SPP74:SPU74"/>
    <mergeCell ref="SPV74:SQA74"/>
    <mergeCell ref="SQB74:SQG74"/>
    <mergeCell ref="SQH74:SQM74"/>
    <mergeCell ref="SNT74:SNY74"/>
    <mergeCell ref="SNZ74:SOE74"/>
    <mergeCell ref="SOF74:SOK74"/>
    <mergeCell ref="SOL74:SOQ74"/>
    <mergeCell ref="SOR74:SOW74"/>
    <mergeCell ref="SOX74:SPC74"/>
    <mergeCell ref="SMJ74:SMO74"/>
    <mergeCell ref="SMP74:SMU74"/>
    <mergeCell ref="SMV74:SNA74"/>
    <mergeCell ref="SNB74:SNG74"/>
    <mergeCell ref="SNH74:SNM74"/>
    <mergeCell ref="SNN74:SNS74"/>
    <mergeCell ref="STH74:STM74"/>
    <mergeCell ref="STN74:STS74"/>
    <mergeCell ref="STT74:STY74"/>
    <mergeCell ref="STZ74:SUE74"/>
    <mergeCell ref="SUF74:SUK74"/>
    <mergeCell ref="SUL74:SUQ74"/>
    <mergeCell ref="SRX74:SSC74"/>
    <mergeCell ref="SSD74:SSI74"/>
    <mergeCell ref="SSJ74:SSO74"/>
    <mergeCell ref="SSP74:SSU74"/>
    <mergeCell ref="SSV74:STA74"/>
    <mergeCell ref="STB74:STG74"/>
    <mergeCell ref="SQN74:SQS74"/>
    <mergeCell ref="SQT74:SQY74"/>
    <mergeCell ref="SQZ74:SRE74"/>
    <mergeCell ref="SRF74:SRK74"/>
    <mergeCell ref="SRL74:SRQ74"/>
    <mergeCell ref="SRR74:SRW74"/>
    <mergeCell ref="SXL74:SXQ74"/>
    <mergeCell ref="SXR74:SXW74"/>
    <mergeCell ref="SXX74:SYC74"/>
    <mergeCell ref="SYD74:SYI74"/>
    <mergeCell ref="SYJ74:SYO74"/>
    <mergeCell ref="SYP74:SYU74"/>
    <mergeCell ref="SWB74:SWG74"/>
    <mergeCell ref="SWH74:SWM74"/>
    <mergeCell ref="SWN74:SWS74"/>
    <mergeCell ref="SWT74:SWY74"/>
    <mergeCell ref="SWZ74:SXE74"/>
    <mergeCell ref="SXF74:SXK74"/>
    <mergeCell ref="SUR74:SUW74"/>
    <mergeCell ref="SUX74:SVC74"/>
    <mergeCell ref="SVD74:SVI74"/>
    <mergeCell ref="SVJ74:SVO74"/>
    <mergeCell ref="SVP74:SVU74"/>
    <mergeCell ref="SVV74:SWA74"/>
    <mergeCell ref="TBP74:TBU74"/>
    <mergeCell ref="TBV74:TCA74"/>
    <mergeCell ref="TCB74:TCG74"/>
    <mergeCell ref="TCH74:TCM74"/>
    <mergeCell ref="TCN74:TCS74"/>
    <mergeCell ref="TCT74:TCY74"/>
    <mergeCell ref="TAF74:TAK74"/>
    <mergeCell ref="TAL74:TAQ74"/>
    <mergeCell ref="TAR74:TAW74"/>
    <mergeCell ref="TAX74:TBC74"/>
    <mergeCell ref="TBD74:TBI74"/>
    <mergeCell ref="TBJ74:TBO74"/>
    <mergeCell ref="SYV74:SZA74"/>
    <mergeCell ref="SZB74:SZG74"/>
    <mergeCell ref="SZH74:SZM74"/>
    <mergeCell ref="SZN74:SZS74"/>
    <mergeCell ref="SZT74:SZY74"/>
    <mergeCell ref="SZZ74:TAE74"/>
    <mergeCell ref="TFT74:TFY74"/>
    <mergeCell ref="TFZ74:TGE74"/>
    <mergeCell ref="TGF74:TGK74"/>
    <mergeCell ref="TGL74:TGQ74"/>
    <mergeCell ref="TGR74:TGW74"/>
    <mergeCell ref="TGX74:THC74"/>
    <mergeCell ref="TEJ74:TEO74"/>
    <mergeCell ref="TEP74:TEU74"/>
    <mergeCell ref="TEV74:TFA74"/>
    <mergeCell ref="TFB74:TFG74"/>
    <mergeCell ref="TFH74:TFM74"/>
    <mergeCell ref="TFN74:TFS74"/>
    <mergeCell ref="TCZ74:TDE74"/>
    <mergeCell ref="TDF74:TDK74"/>
    <mergeCell ref="TDL74:TDQ74"/>
    <mergeCell ref="TDR74:TDW74"/>
    <mergeCell ref="TDX74:TEC74"/>
    <mergeCell ref="TED74:TEI74"/>
    <mergeCell ref="TJX74:TKC74"/>
    <mergeCell ref="TKD74:TKI74"/>
    <mergeCell ref="TKJ74:TKO74"/>
    <mergeCell ref="TKP74:TKU74"/>
    <mergeCell ref="TKV74:TLA74"/>
    <mergeCell ref="TLB74:TLG74"/>
    <mergeCell ref="TIN74:TIS74"/>
    <mergeCell ref="TIT74:TIY74"/>
    <mergeCell ref="TIZ74:TJE74"/>
    <mergeCell ref="TJF74:TJK74"/>
    <mergeCell ref="TJL74:TJQ74"/>
    <mergeCell ref="TJR74:TJW74"/>
    <mergeCell ref="THD74:THI74"/>
    <mergeCell ref="THJ74:THO74"/>
    <mergeCell ref="THP74:THU74"/>
    <mergeCell ref="THV74:TIA74"/>
    <mergeCell ref="TIB74:TIG74"/>
    <mergeCell ref="TIH74:TIM74"/>
    <mergeCell ref="TOB74:TOG74"/>
    <mergeCell ref="TOH74:TOM74"/>
    <mergeCell ref="TON74:TOS74"/>
    <mergeCell ref="TOT74:TOY74"/>
    <mergeCell ref="TOZ74:TPE74"/>
    <mergeCell ref="TPF74:TPK74"/>
    <mergeCell ref="TMR74:TMW74"/>
    <mergeCell ref="TMX74:TNC74"/>
    <mergeCell ref="TND74:TNI74"/>
    <mergeCell ref="TNJ74:TNO74"/>
    <mergeCell ref="TNP74:TNU74"/>
    <mergeCell ref="TNV74:TOA74"/>
    <mergeCell ref="TLH74:TLM74"/>
    <mergeCell ref="TLN74:TLS74"/>
    <mergeCell ref="TLT74:TLY74"/>
    <mergeCell ref="TLZ74:TME74"/>
    <mergeCell ref="TMF74:TMK74"/>
    <mergeCell ref="TML74:TMQ74"/>
    <mergeCell ref="TSF74:TSK74"/>
    <mergeCell ref="TSL74:TSQ74"/>
    <mergeCell ref="TSR74:TSW74"/>
    <mergeCell ref="TSX74:TTC74"/>
    <mergeCell ref="TTD74:TTI74"/>
    <mergeCell ref="TTJ74:TTO74"/>
    <mergeCell ref="TQV74:TRA74"/>
    <mergeCell ref="TRB74:TRG74"/>
    <mergeCell ref="TRH74:TRM74"/>
    <mergeCell ref="TRN74:TRS74"/>
    <mergeCell ref="TRT74:TRY74"/>
    <mergeCell ref="TRZ74:TSE74"/>
    <mergeCell ref="TPL74:TPQ74"/>
    <mergeCell ref="TPR74:TPW74"/>
    <mergeCell ref="TPX74:TQC74"/>
    <mergeCell ref="TQD74:TQI74"/>
    <mergeCell ref="TQJ74:TQO74"/>
    <mergeCell ref="TQP74:TQU74"/>
    <mergeCell ref="TWJ74:TWO74"/>
    <mergeCell ref="TWP74:TWU74"/>
    <mergeCell ref="TWV74:TXA74"/>
    <mergeCell ref="TXB74:TXG74"/>
    <mergeCell ref="TXH74:TXM74"/>
    <mergeCell ref="TXN74:TXS74"/>
    <mergeCell ref="TUZ74:TVE74"/>
    <mergeCell ref="TVF74:TVK74"/>
    <mergeCell ref="TVL74:TVQ74"/>
    <mergeCell ref="TVR74:TVW74"/>
    <mergeCell ref="TVX74:TWC74"/>
    <mergeCell ref="TWD74:TWI74"/>
    <mergeCell ref="TTP74:TTU74"/>
    <mergeCell ref="TTV74:TUA74"/>
    <mergeCell ref="TUB74:TUG74"/>
    <mergeCell ref="TUH74:TUM74"/>
    <mergeCell ref="TUN74:TUS74"/>
    <mergeCell ref="TUT74:TUY74"/>
    <mergeCell ref="UAN74:UAS74"/>
    <mergeCell ref="UAT74:UAY74"/>
    <mergeCell ref="UAZ74:UBE74"/>
    <mergeCell ref="UBF74:UBK74"/>
    <mergeCell ref="UBL74:UBQ74"/>
    <mergeCell ref="UBR74:UBW74"/>
    <mergeCell ref="TZD74:TZI74"/>
    <mergeCell ref="TZJ74:TZO74"/>
    <mergeCell ref="TZP74:TZU74"/>
    <mergeCell ref="TZV74:UAA74"/>
    <mergeCell ref="UAB74:UAG74"/>
    <mergeCell ref="UAH74:UAM74"/>
    <mergeCell ref="TXT74:TXY74"/>
    <mergeCell ref="TXZ74:TYE74"/>
    <mergeCell ref="TYF74:TYK74"/>
    <mergeCell ref="TYL74:TYQ74"/>
    <mergeCell ref="TYR74:TYW74"/>
    <mergeCell ref="TYX74:TZC74"/>
    <mergeCell ref="UER74:UEW74"/>
    <mergeCell ref="UEX74:UFC74"/>
    <mergeCell ref="UFD74:UFI74"/>
    <mergeCell ref="UFJ74:UFO74"/>
    <mergeCell ref="UFP74:UFU74"/>
    <mergeCell ref="UFV74:UGA74"/>
    <mergeCell ref="UDH74:UDM74"/>
    <mergeCell ref="UDN74:UDS74"/>
    <mergeCell ref="UDT74:UDY74"/>
    <mergeCell ref="UDZ74:UEE74"/>
    <mergeCell ref="UEF74:UEK74"/>
    <mergeCell ref="UEL74:UEQ74"/>
    <mergeCell ref="UBX74:UCC74"/>
    <mergeCell ref="UCD74:UCI74"/>
    <mergeCell ref="UCJ74:UCO74"/>
    <mergeCell ref="UCP74:UCU74"/>
    <mergeCell ref="UCV74:UDA74"/>
    <mergeCell ref="UDB74:UDG74"/>
    <mergeCell ref="UIV74:UJA74"/>
    <mergeCell ref="UJB74:UJG74"/>
    <mergeCell ref="UJH74:UJM74"/>
    <mergeCell ref="UJN74:UJS74"/>
    <mergeCell ref="UJT74:UJY74"/>
    <mergeCell ref="UJZ74:UKE74"/>
    <mergeCell ref="UHL74:UHQ74"/>
    <mergeCell ref="UHR74:UHW74"/>
    <mergeCell ref="UHX74:UIC74"/>
    <mergeCell ref="UID74:UII74"/>
    <mergeCell ref="UIJ74:UIO74"/>
    <mergeCell ref="UIP74:UIU74"/>
    <mergeCell ref="UGB74:UGG74"/>
    <mergeCell ref="UGH74:UGM74"/>
    <mergeCell ref="UGN74:UGS74"/>
    <mergeCell ref="UGT74:UGY74"/>
    <mergeCell ref="UGZ74:UHE74"/>
    <mergeCell ref="UHF74:UHK74"/>
    <mergeCell ref="UMZ74:UNE74"/>
    <mergeCell ref="UNF74:UNK74"/>
    <mergeCell ref="UNL74:UNQ74"/>
    <mergeCell ref="UNR74:UNW74"/>
    <mergeCell ref="UNX74:UOC74"/>
    <mergeCell ref="UOD74:UOI74"/>
    <mergeCell ref="ULP74:ULU74"/>
    <mergeCell ref="ULV74:UMA74"/>
    <mergeCell ref="UMB74:UMG74"/>
    <mergeCell ref="UMH74:UMM74"/>
    <mergeCell ref="UMN74:UMS74"/>
    <mergeCell ref="UMT74:UMY74"/>
    <mergeCell ref="UKF74:UKK74"/>
    <mergeCell ref="UKL74:UKQ74"/>
    <mergeCell ref="UKR74:UKW74"/>
    <mergeCell ref="UKX74:ULC74"/>
    <mergeCell ref="ULD74:ULI74"/>
    <mergeCell ref="ULJ74:ULO74"/>
    <mergeCell ref="URD74:URI74"/>
    <mergeCell ref="URJ74:URO74"/>
    <mergeCell ref="URP74:URU74"/>
    <mergeCell ref="URV74:USA74"/>
    <mergeCell ref="USB74:USG74"/>
    <mergeCell ref="USH74:USM74"/>
    <mergeCell ref="UPT74:UPY74"/>
    <mergeCell ref="UPZ74:UQE74"/>
    <mergeCell ref="UQF74:UQK74"/>
    <mergeCell ref="UQL74:UQQ74"/>
    <mergeCell ref="UQR74:UQW74"/>
    <mergeCell ref="UQX74:URC74"/>
    <mergeCell ref="UOJ74:UOO74"/>
    <mergeCell ref="UOP74:UOU74"/>
    <mergeCell ref="UOV74:UPA74"/>
    <mergeCell ref="UPB74:UPG74"/>
    <mergeCell ref="UPH74:UPM74"/>
    <mergeCell ref="UPN74:UPS74"/>
    <mergeCell ref="UVH74:UVM74"/>
    <mergeCell ref="UVN74:UVS74"/>
    <mergeCell ref="UVT74:UVY74"/>
    <mergeCell ref="UVZ74:UWE74"/>
    <mergeCell ref="UWF74:UWK74"/>
    <mergeCell ref="UWL74:UWQ74"/>
    <mergeCell ref="UTX74:UUC74"/>
    <mergeCell ref="UUD74:UUI74"/>
    <mergeCell ref="UUJ74:UUO74"/>
    <mergeCell ref="UUP74:UUU74"/>
    <mergeCell ref="UUV74:UVA74"/>
    <mergeCell ref="UVB74:UVG74"/>
    <mergeCell ref="USN74:USS74"/>
    <mergeCell ref="UST74:USY74"/>
    <mergeCell ref="USZ74:UTE74"/>
    <mergeCell ref="UTF74:UTK74"/>
    <mergeCell ref="UTL74:UTQ74"/>
    <mergeCell ref="UTR74:UTW74"/>
    <mergeCell ref="UZL74:UZQ74"/>
    <mergeCell ref="UZR74:UZW74"/>
    <mergeCell ref="UZX74:VAC74"/>
    <mergeCell ref="VAD74:VAI74"/>
    <mergeCell ref="VAJ74:VAO74"/>
    <mergeCell ref="VAP74:VAU74"/>
    <mergeCell ref="UYB74:UYG74"/>
    <mergeCell ref="UYH74:UYM74"/>
    <mergeCell ref="UYN74:UYS74"/>
    <mergeCell ref="UYT74:UYY74"/>
    <mergeCell ref="UYZ74:UZE74"/>
    <mergeCell ref="UZF74:UZK74"/>
    <mergeCell ref="UWR74:UWW74"/>
    <mergeCell ref="UWX74:UXC74"/>
    <mergeCell ref="UXD74:UXI74"/>
    <mergeCell ref="UXJ74:UXO74"/>
    <mergeCell ref="UXP74:UXU74"/>
    <mergeCell ref="UXV74:UYA74"/>
    <mergeCell ref="VDP74:VDU74"/>
    <mergeCell ref="VDV74:VEA74"/>
    <mergeCell ref="VEB74:VEG74"/>
    <mergeCell ref="VEH74:VEM74"/>
    <mergeCell ref="VEN74:VES74"/>
    <mergeCell ref="VET74:VEY74"/>
    <mergeCell ref="VCF74:VCK74"/>
    <mergeCell ref="VCL74:VCQ74"/>
    <mergeCell ref="VCR74:VCW74"/>
    <mergeCell ref="VCX74:VDC74"/>
    <mergeCell ref="VDD74:VDI74"/>
    <mergeCell ref="VDJ74:VDO74"/>
    <mergeCell ref="VAV74:VBA74"/>
    <mergeCell ref="VBB74:VBG74"/>
    <mergeCell ref="VBH74:VBM74"/>
    <mergeCell ref="VBN74:VBS74"/>
    <mergeCell ref="VBT74:VBY74"/>
    <mergeCell ref="VBZ74:VCE74"/>
    <mergeCell ref="VHT74:VHY74"/>
    <mergeCell ref="VHZ74:VIE74"/>
    <mergeCell ref="VIF74:VIK74"/>
    <mergeCell ref="VIL74:VIQ74"/>
    <mergeCell ref="VIR74:VIW74"/>
    <mergeCell ref="VIX74:VJC74"/>
    <mergeCell ref="VGJ74:VGO74"/>
    <mergeCell ref="VGP74:VGU74"/>
    <mergeCell ref="VGV74:VHA74"/>
    <mergeCell ref="VHB74:VHG74"/>
    <mergeCell ref="VHH74:VHM74"/>
    <mergeCell ref="VHN74:VHS74"/>
    <mergeCell ref="VEZ74:VFE74"/>
    <mergeCell ref="VFF74:VFK74"/>
    <mergeCell ref="VFL74:VFQ74"/>
    <mergeCell ref="VFR74:VFW74"/>
    <mergeCell ref="VFX74:VGC74"/>
    <mergeCell ref="VGD74:VGI74"/>
    <mergeCell ref="VLX74:VMC74"/>
    <mergeCell ref="VMD74:VMI74"/>
    <mergeCell ref="VMJ74:VMO74"/>
    <mergeCell ref="VMP74:VMU74"/>
    <mergeCell ref="VMV74:VNA74"/>
    <mergeCell ref="VNB74:VNG74"/>
    <mergeCell ref="VKN74:VKS74"/>
    <mergeCell ref="VKT74:VKY74"/>
    <mergeCell ref="VKZ74:VLE74"/>
    <mergeCell ref="VLF74:VLK74"/>
    <mergeCell ref="VLL74:VLQ74"/>
    <mergeCell ref="VLR74:VLW74"/>
    <mergeCell ref="VJD74:VJI74"/>
    <mergeCell ref="VJJ74:VJO74"/>
    <mergeCell ref="VJP74:VJU74"/>
    <mergeCell ref="VJV74:VKA74"/>
    <mergeCell ref="VKB74:VKG74"/>
    <mergeCell ref="VKH74:VKM74"/>
    <mergeCell ref="VQB74:VQG74"/>
    <mergeCell ref="VQH74:VQM74"/>
    <mergeCell ref="VQN74:VQS74"/>
    <mergeCell ref="VQT74:VQY74"/>
    <mergeCell ref="VQZ74:VRE74"/>
    <mergeCell ref="VRF74:VRK74"/>
    <mergeCell ref="VOR74:VOW74"/>
    <mergeCell ref="VOX74:VPC74"/>
    <mergeCell ref="VPD74:VPI74"/>
    <mergeCell ref="VPJ74:VPO74"/>
    <mergeCell ref="VPP74:VPU74"/>
    <mergeCell ref="VPV74:VQA74"/>
    <mergeCell ref="VNH74:VNM74"/>
    <mergeCell ref="VNN74:VNS74"/>
    <mergeCell ref="VNT74:VNY74"/>
    <mergeCell ref="VNZ74:VOE74"/>
    <mergeCell ref="VOF74:VOK74"/>
    <mergeCell ref="VOL74:VOQ74"/>
    <mergeCell ref="VUF74:VUK74"/>
    <mergeCell ref="VUL74:VUQ74"/>
    <mergeCell ref="VUR74:VUW74"/>
    <mergeCell ref="VUX74:VVC74"/>
    <mergeCell ref="VVD74:VVI74"/>
    <mergeCell ref="VVJ74:VVO74"/>
    <mergeCell ref="VSV74:VTA74"/>
    <mergeCell ref="VTB74:VTG74"/>
    <mergeCell ref="VTH74:VTM74"/>
    <mergeCell ref="VTN74:VTS74"/>
    <mergeCell ref="VTT74:VTY74"/>
    <mergeCell ref="VTZ74:VUE74"/>
    <mergeCell ref="VRL74:VRQ74"/>
    <mergeCell ref="VRR74:VRW74"/>
    <mergeCell ref="VRX74:VSC74"/>
    <mergeCell ref="VSD74:VSI74"/>
    <mergeCell ref="VSJ74:VSO74"/>
    <mergeCell ref="VSP74:VSU74"/>
    <mergeCell ref="VYJ74:VYO74"/>
    <mergeCell ref="VYP74:VYU74"/>
    <mergeCell ref="VYV74:VZA74"/>
    <mergeCell ref="VZB74:VZG74"/>
    <mergeCell ref="VZH74:VZM74"/>
    <mergeCell ref="VZN74:VZS74"/>
    <mergeCell ref="VWZ74:VXE74"/>
    <mergeCell ref="VXF74:VXK74"/>
    <mergeCell ref="VXL74:VXQ74"/>
    <mergeCell ref="VXR74:VXW74"/>
    <mergeCell ref="VXX74:VYC74"/>
    <mergeCell ref="VYD74:VYI74"/>
    <mergeCell ref="VVP74:VVU74"/>
    <mergeCell ref="VVV74:VWA74"/>
    <mergeCell ref="VWB74:VWG74"/>
    <mergeCell ref="VWH74:VWM74"/>
    <mergeCell ref="VWN74:VWS74"/>
    <mergeCell ref="VWT74:VWY74"/>
    <mergeCell ref="WCN74:WCS74"/>
    <mergeCell ref="WCT74:WCY74"/>
    <mergeCell ref="WCZ74:WDE74"/>
    <mergeCell ref="WDF74:WDK74"/>
    <mergeCell ref="WDL74:WDQ74"/>
    <mergeCell ref="WDR74:WDW74"/>
    <mergeCell ref="WBD74:WBI74"/>
    <mergeCell ref="WBJ74:WBO74"/>
    <mergeCell ref="WBP74:WBU74"/>
    <mergeCell ref="WBV74:WCA74"/>
    <mergeCell ref="WCB74:WCG74"/>
    <mergeCell ref="WCH74:WCM74"/>
    <mergeCell ref="VZT74:VZY74"/>
    <mergeCell ref="VZZ74:WAE74"/>
    <mergeCell ref="WAF74:WAK74"/>
    <mergeCell ref="WAL74:WAQ74"/>
    <mergeCell ref="WAR74:WAW74"/>
    <mergeCell ref="WAX74:WBC74"/>
    <mergeCell ref="WGR74:WGW74"/>
    <mergeCell ref="WGX74:WHC74"/>
    <mergeCell ref="WHD74:WHI74"/>
    <mergeCell ref="WHJ74:WHO74"/>
    <mergeCell ref="WHP74:WHU74"/>
    <mergeCell ref="WHV74:WIA74"/>
    <mergeCell ref="WFH74:WFM74"/>
    <mergeCell ref="WFN74:WFS74"/>
    <mergeCell ref="WFT74:WFY74"/>
    <mergeCell ref="WFZ74:WGE74"/>
    <mergeCell ref="WGF74:WGK74"/>
    <mergeCell ref="WGL74:WGQ74"/>
    <mergeCell ref="WDX74:WEC74"/>
    <mergeCell ref="WED74:WEI74"/>
    <mergeCell ref="WEJ74:WEO74"/>
    <mergeCell ref="WEP74:WEU74"/>
    <mergeCell ref="WEV74:WFA74"/>
    <mergeCell ref="WFB74:WFG74"/>
    <mergeCell ref="WKV74:WLA74"/>
    <mergeCell ref="WLB74:WLG74"/>
    <mergeCell ref="WLH74:WLM74"/>
    <mergeCell ref="WLN74:WLS74"/>
    <mergeCell ref="WLT74:WLY74"/>
    <mergeCell ref="WLZ74:WME74"/>
    <mergeCell ref="WJL74:WJQ74"/>
    <mergeCell ref="WJR74:WJW74"/>
    <mergeCell ref="WJX74:WKC74"/>
    <mergeCell ref="WKD74:WKI74"/>
    <mergeCell ref="WKJ74:WKO74"/>
    <mergeCell ref="WKP74:WKU74"/>
    <mergeCell ref="WIB74:WIG74"/>
    <mergeCell ref="WIH74:WIM74"/>
    <mergeCell ref="WIN74:WIS74"/>
    <mergeCell ref="WIT74:WIY74"/>
    <mergeCell ref="WIZ74:WJE74"/>
    <mergeCell ref="WJF74:WJK74"/>
    <mergeCell ref="WRH74:WRM74"/>
    <mergeCell ref="WRN74:WRS74"/>
    <mergeCell ref="WOZ74:WPE74"/>
    <mergeCell ref="WPF74:WPK74"/>
    <mergeCell ref="WPL74:WPQ74"/>
    <mergeCell ref="WPR74:WPW74"/>
    <mergeCell ref="WPX74:WQC74"/>
    <mergeCell ref="WQD74:WQI74"/>
    <mergeCell ref="WNP74:WNU74"/>
    <mergeCell ref="WNV74:WOA74"/>
    <mergeCell ref="WOB74:WOG74"/>
    <mergeCell ref="WOH74:WOM74"/>
    <mergeCell ref="WON74:WOS74"/>
    <mergeCell ref="WOT74:WOY74"/>
    <mergeCell ref="WMF74:WMK74"/>
    <mergeCell ref="WML74:WMQ74"/>
    <mergeCell ref="WMR74:WMW74"/>
    <mergeCell ref="WMX74:WNC74"/>
    <mergeCell ref="WND74:WNI74"/>
    <mergeCell ref="WNJ74:WNO74"/>
    <mergeCell ref="WQJ74:WQO74"/>
    <mergeCell ref="WQP74:WQU74"/>
    <mergeCell ref="WQV74:WRA74"/>
    <mergeCell ref="WRB74:WRG74"/>
    <mergeCell ref="XDB74:XDG74"/>
    <mergeCell ref="XDH74:XDK74"/>
    <mergeCell ref="F75:G76"/>
    <mergeCell ref="H75:I75"/>
    <mergeCell ref="H76:I76"/>
    <mergeCell ref="XBL74:XBQ74"/>
    <mergeCell ref="XBR74:XBW74"/>
    <mergeCell ref="XBX74:XCC74"/>
    <mergeCell ref="XCD74:XCI74"/>
    <mergeCell ref="XCJ74:XCO74"/>
    <mergeCell ref="XCP74:XCU74"/>
    <mergeCell ref="XAB74:XAG74"/>
    <mergeCell ref="XAH74:XAM74"/>
    <mergeCell ref="XAN74:XAS74"/>
    <mergeCell ref="XAT74:XAY74"/>
    <mergeCell ref="XAZ74:XBE74"/>
    <mergeCell ref="XBF74:XBK74"/>
    <mergeCell ref="WYR74:WYW74"/>
    <mergeCell ref="WYX74:WZC74"/>
    <mergeCell ref="WZD74:WZI74"/>
    <mergeCell ref="WZJ74:WZO74"/>
    <mergeCell ref="WZP74:WZU74"/>
    <mergeCell ref="WZV74:XAA74"/>
    <mergeCell ref="WXH74:WXM74"/>
    <mergeCell ref="WXN74:WXS74"/>
    <mergeCell ref="WXT74:WXY74"/>
    <mergeCell ref="WXZ74:WYE74"/>
    <mergeCell ref="WYF74:WYK74"/>
    <mergeCell ref="WTP74:WTU74"/>
    <mergeCell ref="WTV74:WUA74"/>
    <mergeCell ref="WUB74:WUG74"/>
    <mergeCell ref="WUH74:WUM74"/>
    <mergeCell ref="XCV74:XDA74"/>
    <mergeCell ref="WYL74:WYQ74"/>
    <mergeCell ref="WVX74:WWC74"/>
    <mergeCell ref="WWD74:WWI74"/>
    <mergeCell ref="WWJ74:WWO74"/>
    <mergeCell ref="WWP74:WWU74"/>
    <mergeCell ref="WWV74:WXA74"/>
    <mergeCell ref="WXB74:WXG74"/>
    <mergeCell ref="WUN74:WUS74"/>
    <mergeCell ref="WUT74:WUY74"/>
    <mergeCell ref="WUZ74:WVE74"/>
    <mergeCell ref="WVF74:WVK74"/>
    <mergeCell ref="WVL74:WVQ74"/>
    <mergeCell ref="WVR74:WVW74"/>
    <mergeCell ref="WTD74:WTI74"/>
    <mergeCell ref="WTJ74:WTO74"/>
    <mergeCell ref="WRT74:WRY74"/>
    <mergeCell ref="WRZ74:WSE74"/>
    <mergeCell ref="WSF74:WSK74"/>
    <mergeCell ref="WSL74:WSQ74"/>
    <mergeCell ref="WSR74:WSW74"/>
    <mergeCell ref="WSX74:WTC74"/>
    <mergeCell ref="C29:E29"/>
    <mergeCell ref="C33:E33"/>
    <mergeCell ref="C41:N41"/>
    <mergeCell ref="C46:N46"/>
    <mergeCell ref="D82:F83"/>
    <mergeCell ref="G82:I82"/>
    <mergeCell ref="J82:L82"/>
    <mergeCell ref="B92:F92"/>
    <mergeCell ref="B97:P97"/>
    <mergeCell ref="B90:C90"/>
    <mergeCell ref="D90:F90"/>
    <mergeCell ref="B91:C91"/>
    <mergeCell ref="C22:E22"/>
    <mergeCell ref="C23:E23"/>
    <mergeCell ref="N68:P68"/>
    <mergeCell ref="N70:P70"/>
    <mergeCell ref="N71:P71"/>
    <mergeCell ref="N72:P72"/>
    <mergeCell ref="N73:P73"/>
    <mergeCell ref="N75:P75"/>
    <mergeCell ref="N76:P76"/>
    <mergeCell ref="N78:P78"/>
    <mergeCell ref="N79:P79"/>
    <mergeCell ref="B68:E68"/>
    <mergeCell ref="B67:P67"/>
    <mergeCell ref="B63:G65"/>
    <mergeCell ref="H63:I63"/>
    <mergeCell ref="J63:L63"/>
    <mergeCell ref="M63:N63"/>
    <mergeCell ref="O63:P63"/>
    <mergeCell ref="B70:E70"/>
    <mergeCell ref="B87:C87"/>
    <mergeCell ref="G118:H118"/>
    <mergeCell ref="C114:F114"/>
    <mergeCell ref="C115:F115"/>
    <mergeCell ref="C116:F116"/>
    <mergeCell ref="C117:F117"/>
    <mergeCell ref="C118:F118"/>
    <mergeCell ref="B77:E77"/>
    <mergeCell ref="F77:P77"/>
    <mergeCell ref="B94:F95"/>
    <mergeCell ref="N90:O90"/>
    <mergeCell ref="N91:O91"/>
    <mergeCell ref="N92:O92"/>
    <mergeCell ref="C113:F113"/>
    <mergeCell ref="G113:H113"/>
    <mergeCell ref="L98:N98"/>
    <mergeCell ref="O98:O99"/>
    <mergeCell ref="P98:P99"/>
    <mergeCell ref="D87:F87"/>
    <mergeCell ref="P82:P83"/>
    <mergeCell ref="B84:C84"/>
    <mergeCell ref="D84:F84"/>
    <mergeCell ref="B85:C85"/>
    <mergeCell ref="D85:F85"/>
    <mergeCell ref="B81:N81"/>
    <mergeCell ref="B82:C83"/>
    <mergeCell ref="K113:P113"/>
    <mergeCell ref="K114:P114"/>
    <mergeCell ref="K115:P115"/>
    <mergeCell ref="K116:P116"/>
    <mergeCell ref="N82:O83"/>
    <mergeCell ref="N84:O84"/>
    <mergeCell ref="N85:O85"/>
    <mergeCell ref="N86:O86"/>
    <mergeCell ref="N87:O87"/>
    <mergeCell ref="N88:O88"/>
    <mergeCell ref="N89:O89"/>
    <mergeCell ref="B71:E71"/>
    <mergeCell ref="B72:E72"/>
    <mergeCell ref="B73:E73"/>
    <mergeCell ref="B75:E75"/>
    <mergeCell ref="B76:E76"/>
    <mergeCell ref="B78:E78"/>
    <mergeCell ref="G114:H114"/>
    <mergeCell ref="G115:H115"/>
    <mergeCell ref="G116:H116"/>
    <mergeCell ref="G117:H117"/>
    <mergeCell ref="H106:I106"/>
    <mergeCell ref="H107:I107"/>
    <mergeCell ref="H108:I108"/>
    <mergeCell ref="H109:I109"/>
    <mergeCell ref="H110:I110"/>
    <mergeCell ref="H111:I111"/>
    <mergeCell ref="J98:K99"/>
    <mergeCell ref="C52:N52"/>
    <mergeCell ref="C57:N57"/>
    <mergeCell ref="C37:E37"/>
    <mergeCell ref="C38:E38"/>
    <mergeCell ref="C43:E43"/>
    <mergeCell ref="C44:E44"/>
    <mergeCell ref="C48:E48"/>
    <mergeCell ref="C49:E49"/>
    <mergeCell ref="C54:E54"/>
    <mergeCell ref="C55:E55"/>
    <mergeCell ref="C59:E59"/>
    <mergeCell ref="C60:E60"/>
    <mergeCell ref="B79:E79"/>
    <mergeCell ref="B80:E80"/>
    <mergeCell ref="H80:N80"/>
    <mergeCell ref="D91:F91"/>
    <mergeCell ref="B88:C88"/>
    <mergeCell ref="D88:F88"/>
    <mergeCell ref="B89:C89"/>
    <mergeCell ref="D89:F89"/>
    <mergeCell ref="B69:E69"/>
    <mergeCell ref="F69:P69"/>
    <mergeCell ref="B74:E74"/>
    <mergeCell ref="F74:P74"/>
    <mergeCell ref="M82:M83"/>
    <mergeCell ref="B98:G99"/>
    <mergeCell ref="B100:G100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B101:G101"/>
    <mergeCell ref="B102:G102"/>
    <mergeCell ref="B103:G103"/>
    <mergeCell ref="B104:G104"/>
    <mergeCell ref="B105:G105"/>
    <mergeCell ref="B106:G106"/>
    <mergeCell ref="B107:G107"/>
    <mergeCell ref="B108:G108"/>
    <mergeCell ref="B109:G109"/>
    <mergeCell ref="B110:G110"/>
    <mergeCell ref="B111:G111"/>
    <mergeCell ref="H98:I99"/>
    <mergeCell ref="H100:I100"/>
    <mergeCell ref="H101:I101"/>
    <mergeCell ref="H102:I102"/>
    <mergeCell ref="H103:I103"/>
    <mergeCell ref="H104:I104"/>
    <mergeCell ref="H105:I105"/>
  </mergeCells>
  <hyperlinks>
    <hyperlink ref="D82:F83" r:id="rId1" display="https://www.gpp.pt/images/GPP/Orientacoes_tecnicas/anexo3_calculodosrecursoshumanosefinanceiros.pdf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0" fitToHeight="0" orientation="portrait" r:id="rId2"/>
  <headerFooter>
    <oddFooter>&amp;C&amp;D&amp;R&amp;N</oddFooter>
  </headerFooter>
  <rowBreaks count="2" manualBreakCount="2">
    <brk id="45" min="1" max="15" man="1"/>
    <brk id="80" min="1" max="15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A1D1AE15-3352-46A7-85B7-229EE6EF6874}">
            <xm:f>NOT(ISERROR(SEARCH($O$20,O20)))</xm:f>
            <xm:f>$O$20</xm:f>
            <x14:dxf>
              <font>
                <color rgb="FF00B0F0"/>
              </font>
            </x14:dxf>
          </x14:cfRule>
          <xm:sqref>O20</xm:sqref>
        </x14:conditionalFormatting>
        <x14:conditionalFormatting xmlns:xm="http://schemas.microsoft.com/office/excel/2006/main">
          <x14:cfRule type="containsText" priority="5" operator="containsText" id="{56486D59-F7E7-415F-9F1C-CA662A856101}">
            <xm:f>NOT(ISERROR(SEARCH($O$20,O21)))</xm:f>
            <xm:f>$O$20</xm:f>
            <x14:dxf>
              <font>
                <color rgb="FF00B0F0"/>
              </font>
            </x14:dxf>
          </x14:cfRule>
          <xm:sqref>O21:O23</xm:sqref>
        </x14:conditionalFormatting>
        <x14:conditionalFormatting xmlns:xm="http://schemas.microsoft.com/office/excel/2006/main">
          <x14:cfRule type="containsText" priority="4" operator="containsText" id="{CED5926D-A4CF-4521-9BC9-EB7E0A9D0B0F}">
            <xm:f>NOT(ISERROR(SEARCH($O$20,O27)))</xm:f>
            <xm:f>$O$20</xm:f>
            <x14:dxf>
              <font>
                <color rgb="FF00B0F0"/>
              </font>
            </x14:dxf>
          </x14:cfRule>
          <xm:sqref>O27:O29</xm:sqref>
        </x14:conditionalFormatting>
        <x14:conditionalFormatting xmlns:xm="http://schemas.microsoft.com/office/excel/2006/main">
          <x14:cfRule type="containsText" priority="3" operator="containsText" id="{07990843-3DD2-4270-BA85-3C91D9829DAF}">
            <xm:f>NOT(ISERROR(SEARCH($O$20,O43)))</xm:f>
            <xm:f>$O$20</xm:f>
            <x14:dxf>
              <font>
                <color rgb="FF00B0F0"/>
              </font>
            </x14:dxf>
          </x14:cfRule>
          <xm:sqref>O43:O44</xm:sqref>
        </x14:conditionalFormatting>
        <x14:conditionalFormatting xmlns:xm="http://schemas.microsoft.com/office/excel/2006/main">
          <x14:cfRule type="containsText" priority="2" operator="containsText" id="{DE9EFF3C-4EAF-4980-AD04-BC4CF4E0777B}">
            <xm:f>NOT(ISERROR(SEARCH($O$20,O54)))</xm:f>
            <xm:f>$O$20</xm:f>
            <x14:dxf>
              <font>
                <color rgb="FF00B0F0"/>
              </font>
            </x14:dxf>
          </x14:cfRule>
          <xm:sqref>O54:O55</xm:sqref>
        </x14:conditionalFormatting>
        <x14:conditionalFormatting xmlns:xm="http://schemas.microsoft.com/office/excel/2006/main">
          <x14:cfRule type="containsText" priority="1" operator="containsText" id="{13FBE285-8E6C-43D1-BC1A-80BAE4BEB2C5}">
            <xm:f>NOT(ISERROR(SEARCH($O$20,O33)))</xm:f>
            <xm:f>$O$20</xm:f>
            <x14:dxf>
              <font>
                <color rgb="FF00B0F0"/>
              </font>
            </x14:dxf>
          </x14:cfRule>
          <xm:sqref>O33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1"/>
  <sheetViews>
    <sheetView showGridLines="0" workbookViewId="0">
      <selection activeCell="B10" sqref="B10"/>
    </sheetView>
  </sheetViews>
  <sheetFormatPr defaultRowHeight="12.75" x14ac:dyDescent="0.2"/>
  <cols>
    <col min="2" max="2" width="40.7109375" customWidth="1"/>
    <col min="3" max="3" width="46.7109375" customWidth="1"/>
    <col min="4" max="4" width="4.5703125" customWidth="1"/>
    <col min="5" max="5" width="16" style="47" customWidth="1"/>
    <col min="6" max="6" width="16.42578125" style="47" bestFit="1" customWidth="1"/>
    <col min="7" max="7" width="9" style="47" bestFit="1" customWidth="1"/>
    <col min="8" max="8" width="18" style="47" bestFit="1" customWidth="1"/>
    <col min="9" max="9" width="26.85546875" style="47" customWidth="1"/>
    <col min="10" max="10" width="30.140625" style="47" bestFit="1" customWidth="1"/>
  </cols>
  <sheetData>
    <row r="3" spans="2:14" ht="24.95" customHeight="1" x14ac:dyDescent="0.2">
      <c r="B3" s="440" t="s">
        <v>245</v>
      </c>
      <c r="C3" s="440"/>
      <c r="E3" s="441" t="s">
        <v>258</v>
      </c>
      <c r="F3" s="441"/>
      <c r="G3" s="441"/>
      <c r="H3" s="441"/>
      <c r="I3" s="441"/>
      <c r="J3" s="441"/>
    </row>
    <row r="4" spans="2:14" ht="10.5" customHeight="1" thickBot="1" x14ac:dyDescent="0.25">
      <c r="B4" s="55"/>
      <c r="C4" s="55"/>
    </row>
    <row r="5" spans="2:14" ht="39.950000000000003" customHeight="1" thickTop="1" thickBot="1" x14ac:dyDescent="0.25">
      <c r="B5" s="56" t="s">
        <v>227</v>
      </c>
      <c r="C5" s="57" t="s">
        <v>241</v>
      </c>
      <c r="E5" s="65" t="s">
        <v>239</v>
      </c>
      <c r="F5" s="65" t="s">
        <v>240</v>
      </c>
      <c r="G5" s="65" t="s">
        <v>9</v>
      </c>
      <c r="H5" s="66" t="s">
        <v>244</v>
      </c>
      <c r="I5" s="67" t="s">
        <v>242</v>
      </c>
      <c r="J5" s="67" t="s">
        <v>243</v>
      </c>
    </row>
    <row r="6" spans="2:14" ht="39.950000000000003" customHeight="1" thickTop="1" thickBot="1" x14ac:dyDescent="0.25">
      <c r="B6" s="58" t="s">
        <v>103</v>
      </c>
      <c r="C6" s="59" t="s">
        <v>246</v>
      </c>
      <c r="E6" s="444" t="s">
        <v>236</v>
      </c>
      <c r="F6" s="63" t="s">
        <v>37</v>
      </c>
      <c r="G6" s="64">
        <v>0.6</v>
      </c>
      <c r="H6" s="442">
        <v>1</v>
      </c>
      <c r="I6" s="64">
        <v>1</v>
      </c>
      <c r="J6" s="442">
        <f>I6*G6+I7*G7</f>
        <v>1.2000000000000002</v>
      </c>
    </row>
    <row r="7" spans="2:14" ht="57.75" customHeight="1" thickTop="1" thickBot="1" x14ac:dyDescent="0.25">
      <c r="B7" s="58" t="s">
        <v>228</v>
      </c>
      <c r="C7" s="59" t="s">
        <v>229</v>
      </c>
      <c r="E7" s="444"/>
      <c r="F7" s="63" t="s">
        <v>38</v>
      </c>
      <c r="G7" s="64">
        <v>0.4</v>
      </c>
      <c r="H7" s="443"/>
      <c r="I7" s="64">
        <v>1.5</v>
      </c>
      <c r="J7" s="443"/>
      <c r="N7" s="47"/>
    </row>
    <row r="8" spans="2:14" ht="73.5" customHeight="1" thickTop="1" thickBot="1" x14ac:dyDescent="0.25">
      <c r="B8" s="58" t="s">
        <v>230</v>
      </c>
      <c r="C8" s="59" t="s">
        <v>231</v>
      </c>
      <c r="E8" s="62" t="s">
        <v>237</v>
      </c>
      <c r="F8" s="63" t="s">
        <v>39</v>
      </c>
      <c r="G8" s="64">
        <v>1</v>
      </c>
      <c r="H8" s="64">
        <v>0.75</v>
      </c>
      <c r="I8" s="64">
        <v>1.5</v>
      </c>
      <c r="J8" s="64">
        <f>G8*I8</f>
        <v>1.5</v>
      </c>
      <c r="N8" s="47"/>
    </row>
    <row r="9" spans="2:14" ht="60.75" customHeight="1" thickTop="1" thickBot="1" x14ac:dyDescent="0.25">
      <c r="B9" s="58" t="s">
        <v>232</v>
      </c>
      <c r="C9" s="59" t="s">
        <v>233</v>
      </c>
      <c r="E9" s="444" t="s">
        <v>238</v>
      </c>
      <c r="F9" s="63" t="s">
        <v>40</v>
      </c>
      <c r="G9" s="64">
        <v>0.8</v>
      </c>
      <c r="H9" s="442">
        <v>1</v>
      </c>
      <c r="I9" s="64">
        <v>1</v>
      </c>
      <c r="J9" s="442">
        <f>G9*I9+G10*I10</f>
        <v>1</v>
      </c>
      <c r="N9" s="47"/>
    </row>
    <row r="10" spans="2:14" ht="55.5" customHeight="1" thickTop="1" thickBot="1" x14ac:dyDescent="0.25">
      <c r="B10" s="60" t="s">
        <v>234</v>
      </c>
      <c r="C10" s="61" t="s">
        <v>235</v>
      </c>
      <c r="E10" s="444"/>
      <c r="F10" s="63" t="s">
        <v>41</v>
      </c>
      <c r="G10" s="64">
        <v>0.2</v>
      </c>
      <c r="H10" s="443"/>
      <c r="I10" s="64">
        <v>1</v>
      </c>
      <c r="J10" s="443"/>
      <c r="N10" s="47"/>
    </row>
    <row r="11" spans="2:14" ht="13.5" thickTop="1" x14ac:dyDescent="0.2">
      <c r="N11" s="47"/>
    </row>
  </sheetData>
  <mergeCells count="8">
    <mergeCell ref="B3:C3"/>
    <mergeCell ref="E3:J3"/>
    <mergeCell ref="J6:J7"/>
    <mergeCell ref="J9:J10"/>
    <mergeCell ref="H6:H7"/>
    <mergeCell ref="H9:H10"/>
    <mergeCell ref="E6:E7"/>
    <mergeCell ref="E9:E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3.85546875" customWidth="1"/>
    <col min="2" max="2" width="20.85546875" customWidth="1"/>
    <col min="3" max="3" width="114.7109375" customWidth="1"/>
  </cols>
  <sheetData>
    <row r="2" spans="2:3" ht="30" customHeight="1" x14ac:dyDescent="0.2">
      <c r="B2" s="441" t="s">
        <v>273</v>
      </c>
      <c r="C2" s="441"/>
    </row>
    <row r="3" spans="2:3" x14ac:dyDescent="0.2">
      <c r="B3" s="1"/>
      <c r="C3" s="1"/>
    </row>
    <row r="4" spans="2:3" ht="13.5" thickBot="1" x14ac:dyDescent="0.25">
      <c r="B4" s="1"/>
      <c r="C4" s="1"/>
    </row>
    <row r="5" spans="2:3" ht="65.099999999999994" customHeight="1" thickTop="1" thickBot="1" x14ac:dyDescent="0.25">
      <c r="B5" s="2" t="s">
        <v>78</v>
      </c>
      <c r="C5" s="3" t="s">
        <v>79</v>
      </c>
    </row>
    <row r="6" spans="2:3" ht="65.099999999999994" customHeight="1" thickTop="1" thickBot="1" x14ac:dyDescent="0.25">
      <c r="B6" s="2" t="s">
        <v>80</v>
      </c>
      <c r="C6" s="3" t="s">
        <v>259</v>
      </c>
    </row>
    <row r="7" spans="2:3" ht="65.099999999999994" customHeight="1" thickTop="1" thickBot="1" x14ac:dyDescent="0.25">
      <c r="B7" s="2" t="s">
        <v>81</v>
      </c>
      <c r="C7" s="3" t="s">
        <v>82</v>
      </c>
    </row>
    <row r="8" spans="2:3" ht="65.099999999999994" customHeight="1" thickTop="1" thickBot="1" x14ac:dyDescent="0.25">
      <c r="B8" s="2" t="s">
        <v>83</v>
      </c>
      <c r="C8" s="3" t="s">
        <v>84</v>
      </c>
    </row>
    <row r="9" spans="2:3" ht="65.099999999999994" customHeight="1" thickTop="1" thickBot="1" x14ac:dyDescent="0.25">
      <c r="B9" s="2" t="s">
        <v>85</v>
      </c>
      <c r="C9" s="3" t="s">
        <v>86</v>
      </c>
    </row>
    <row r="10" spans="2:3" ht="65.099999999999994" customHeight="1" thickTop="1" thickBot="1" x14ac:dyDescent="0.25">
      <c r="B10" s="2" t="s">
        <v>104</v>
      </c>
      <c r="C10" s="3" t="s">
        <v>87</v>
      </c>
    </row>
    <row r="11" spans="2:3" ht="65.099999999999994" customHeight="1" thickTop="1" thickBot="1" x14ac:dyDescent="0.25">
      <c r="B11" s="2" t="s">
        <v>88</v>
      </c>
      <c r="C11" s="3" t="s">
        <v>89</v>
      </c>
    </row>
    <row r="12" spans="2:3" ht="65.099999999999994" customHeight="1" thickTop="1" thickBot="1" x14ac:dyDescent="0.25">
      <c r="B12" s="2" t="s">
        <v>90</v>
      </c>
      <c r="C12" s="3" t="s">
        <v>91</v>
      </c>
    </row>
    <row r="13" spans="2:3" ht="65.099999999999994" customHeight="1" thickTop="1" thickBot="1" x14ac:dyDescent="0.25">
      <c r="B13" s="2" t="s">
        <v>92</v>
      </c>
      <c r="C13" s="3" t="s">
        <v>93</v>
      </c>
    </row>
    <row r="14" spans="2:3" ht="65.099999999999994" customHeight="1" thickTop="1" thickBot="1" x14ac:dyDescent="0.25">
      <c r="B14" s="2" t="s">
        <v>94</v>
      </c>
      <c r="C14" s="3" t="s">
        <v>95</v>
      </c>
    </row>
    <row r="15" spans="2:3" ht="65.099999999999994" customHeight="1" thickTop="1" thickBot="1" x14ac:dyDescent="0.25">
      <c r="B15" s="2" t="s">
        <v>96</v>
      </c>
      <c r="C15" s="3" t="s">
        <v>97</v>
      </c>
    </row>
    <row r="16" spans="2:3" ht="65.099999999999994" customHeight="1" thickTop="1" thickBot="1" x14ac:dyDescent="0.25">
      <c r="B16" s="2" t="s">
        <v>98</v>
      </c>
      <c r="C16" s="3" t="s">
        <v>99</v>
      </c>
    </row>
    <row r="17" spans="2:3" ht="65.099999999999994" customHeight="1" thickTop="1" thickBot="1" x14ac:dyDescent="0.25">
      <c r="B17" s="2" t="s">
        <v>100</v>
      </c>
      <c r="C17" s="3" t="s">
        <v>101</v>
      </c>
    </row>
    <row r="18" spans="2:3" ht="65.099999999999994" customHeight="1" thickTop="1" thickBot="1" x14ac:dyDescent="0.25">
      <c r="B18" s="2" t="s">
        <v>102</v>
      </c>
      <c r="C18" s="3" t="s">
        <v>260</v>
      </c>
    </row>
    <row r="19" spans="2:3" ht="13.5" thickTop="1" x14ac:dyDescent="0.2"/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opLeftCell="A4" zoomScale="80" zoomScaleNormal="80" workbookViewId="0">
      <selection activeCell="E11" sqref="E11"/>
    </sheetView>
  </sheetViews>
  <sheetFormatPr defaultColWidth="9.140625" defaultRowHeight="12.75" x14ac:dyDescent="0.2"/>
  <cols>
    <col min="1" max="1" width="11.28515625" style="47" customWidth="1"/>
    <col min="2" max="6" width="45.7109375" style="47" customWidth="1"/>
    <col min="7" max="16384" width="9.140625" style="47"/>
  </cols>
  <sheetData>
    <row r="1" spans="2:6" hidden="1" x14ac:dyDescent="0.2"/>
    <row r="2" spans="2:6" hidden="1" x14ac:dyDescent="0.2"/>
    <row r="3" spans="2:6" hidden="1" x14ac:dyDescent="0.2"/>
    <row r="5" spans="2:6" ht="50.25" customHeight="1" x14ac:dyDescent="0.2">
      <c r="B5" s="447" t="s">
        <v>146</v>
      </c>
      <c r="C5" s="448"/>
      <c r="D5" s="448"/>
      <c r="E5" s="448"/>
      <c r="F5" s="449"/>
    </row>
    <row r="6" spans="2:6" ht="44.25" customHeight="1" x14ac:dyDescent="0.2">
      <c r="B6" s="48" t="s">
        <v>222</v>
      </c>
      <c r="C6" s="450" t="s">
        <v>223</v>
      </c>
      <c r="D6" s="450"/>
      <c r="E6" s="450" t="s">
        <v>224</v>
      </c>
      <c r="F6" s="450"/>
    </row>
    <row r="7" spans="2:6" ht="60.75" customHeight="1" x14ac:dyDescent="0.2">
      <c r="B7" s="49" t="s">
        <v>254</v>
      </c>
      <c r="C7" s="446" t="s">
        <v>147</v>
      </c>
      <c r="D7" s="446"/>
      <c r="E7" s="446" t="s">
        <v>148</v>
      </c>
      <c r="F7" s="446"/>
    </row>
    <row r="8" spans="2:6" ht="39" customHeight="1" x14ac:dyDescent="0.2">
      <c r="B8" s="50" t="s">
        <v>149</v>
      </c>
      <c r="C8" s="51" t="s">
        <v>150</v>
      </c>
      <c r="D8" s="51" t="s">
        <v>247</v>
      </c>
      <c r="E8" s="51" t="s">
        <v>51</v>
      </c>
      <c r="F8" s="51" t="s">
        <v>151</v>
      </c>
    </row>
    <row r="9" spans="2:6" ht="44.25" customHeight="1" x14ac:dyDescent="0.2">
      <c r="B9" s="52"/>
      <c r="C9" s="53"/>
      <c r="D9" s="54"/>
      <c r="E9" s="53"/>
      <c r="F9" s="54"/>
    </row>
    <row r="10" spans="2:6" ht="44.25" customHeight="1" x14ac:dyDescent="0.2">
      <c r="B10" s="52"/>
      <c r="C10" s="53"/>
      <c r="D10" s="54"/>
      <c r="E10" s="53"/>
      <c r="F10" s="54"/>
    </row>
    <row r="11" spans="2:6" ht="44.25" customHeight="1" x14ac:dyDescent="0.2">
      <c r="B11" s="52"/>
      <c r="C11" s="53"/>
      <c r="D11" s="54"/>
      <c r="E11" s="53"/>
      <c r="F11" s="54"/>
    </row>
    <row r="12" spans="2:6" ht="44.25" customHeight="1" x14ac:dyDescent="0.2">
      <c r="B12" s="52"/>
      <c r="C12" s="53"/>
      <c r="D12" s="54"/>
      <c r="E12" s="53"/>
      <c r="F12" s="54"/>
    </row>
    <row r="13" spans="2:6" ht="44.25" customHeight="1" x14ac:dyDescent="0.2">
      <c r="B13" s="52"/>
      <c r="C13" s="53"/>
      <c r="D13" s="54"/>
      <c r="E13" s="53"/>
      <c r="F13" s="54"/>
    </row>
    <row r="14" spans="2:6" ht="44.25" customHeight="1" x14ac:dyDescent="0.2">
      <c r="B14" s="52"/>
      <c r="C14" s="53"/>
      <c r="D14" s="54"/>
      <c r="E14" s="53"/>
      <c r="F14" s="54"/>
    </row>
    <row r="15" spans="2:6" x14ac:dyDescent="0.2">
      <c r="B15" s="445" t="s">
        <v>152</v>
      </c>
      <c r="C15" s="445"/>
      <c r="D15" s="445"/>
      <c r="E15" s="445"/>
      <c r="F15" s="445"/>
    </row>
    <row r="16" spans="2:6" x14ac:dyDescent="0.2">
      <c r="B16" s="445" t="s">
        <v>153</v>
      </c>
      <c r="C16" s="445"/>
      <c r="D16" s="445"/>
      <c r="E16" s="445"/>
      <c r="F16" s="445"/>
    </row>
  </sheetData>
  <mergeCells count="7">
    <mergeCell ref="B16:F16"/>
    <mergeCell ref="B15:F15"/>
    <mergeCell ref="C7:D7"/>
    <mergeCell ref="E7:F7"/>
    <mergeCell ref="B5:F5"/>
    <mergeCell ref="C6:D6"/>
    <mergeCell ref="E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I14" sqref="H14:I14"/>
    </sheetView>
  </sheetViews>
  <sheetFormatPr defaultColWidth="9.140625" defaultRowHeight="12.75" x14ac:dyDescent="0.2"/>
  <cols>
    <col min="1" max="1" width="9.140625" style="4"/>
    <col min="2" max="2" width="62.28515625" style="4" customWidth="1"/>
    <col min="3" max="3" width="39.5703125" style="4" customWidth="1"/>
    <col min="4" max="4" width="10.140625" style="5" bestFit="1" customWidth="1"/>
    <col min="5" max="6" width="9.140625" style="5"/>
    <col min="7" max="7" width="13.42578125" style="5" customWidth="1"/>
    <col min="8" max="8" width="9.140625" style="5"/>
    <col min="9" max="16384" width="9.140625" style="4"/>
  </cols>
  <sheetData>
    <row r="1" spans="1:3" s="5" customFormat="1" x14ac:dyDescent="0.2"/>
    <row r="2" spans="1:3" s="5" customFormat="1" x14ac:dyDescent="0.2"/>
    <row r="3" spans="1:3" s="5" customFormat="1" x14ac:dyDescent="0.2"/>
    <row r="4" spans="1:3" s="5" customFormat="1" x14ac:dyDescent="0.2"/>
    <row r="5" spans="1:3" s="5" customFormat="1" x14ac:dyDescent="0.2"/>
    <row r="6" spans="1:3" s="5" customFormat="1" x14ac:dyDescent="0.2"/>
    <row r="7" spans="1:3" s="5" customFormat="1" ht="13.5" thickBot="1" x14ac:dyDescent="0.25"/>
    <row r="8" spans="1:3" s="5" customFormat="1" ht="36" customHeight="1" thickTop="1" thickBot="1" x14ac:dyDescent="0.25">
      <c r="B8" s="451" t="s">
        <v>163</v>
      </c>
      <c r="C8" s="451"/>
    </row>
    <row r="9" spans="1:3" ht="50.1" customHeight="1" thickTop="1" thickBot="1" x14ac:dyDescent="0.25">
      <c r="A9" s="5"/>
      <c r="B9" s="6" t="s">
        <v>162</v>
      </c>
      <c r="C9" s="43">
        <v>44562</v>
      </c>
    </row>
    <row r="10" spans="1:3" ht="50.1" customHeight="1" thickTop="1" thickBot="1" x14ac:dyDescent="0.25">
      <c r="A10" s="5"/>
      <c r="B10" s="6" t="s">
        <v>161</v>
      </c>
      <c r="C10" s="43">
        <v>44926</v>
      </c>
    </row>
    <row r="11" spans="1:3" ht="50.1" customHeight="1" thickTop="1" thickBot="1" x14ac:dyDescent="0.25">
      <c r="A11" s="5"/>
      <c r="B11" s="6" t="s">
        <v>160</v>
      </c>
      <c r="C11" s="44">
        <v>22</v>
      </c>
    </row>
    <row r="12" spans="1:3" ht="50.1" customHeight="1" thickTop="1" thickBot="1" x14ac:dyDescent="0.25">
      <c r="A12" s="5"/>
      <c r="B12" s="6" t="s">
        <v>249</v>
      </c>
      <c r="C12" s="44">
        <v>1</v>
      </c>
    </row>
    <row r="13" spans="1:3" ht="50.1" customHeight="1" thickTop="1" thickBot="1" x14ac:dyDescent="0.25">
      <c r="A13" s="5"/>
      <c r="B13" s="6" t="s">
        <v>248</v>
      </c>
      <c r="C13" s="44">
        <v>9</v>
      </c>
    </row>
    <row r="14" spans="1:3" ht="50.1" customHeight="1" thickTop="1" thickBot="1" x14ac:dyDescent="0.25">
      <c r="A14" s="5"/>
      <c r="B14" s="6" t="s">
        <v>214</v>
      </c>
      <c r="C14" s="46">
        <f>NETWORKDAYS.INTL(C9,C10,1,9)-C13-C11-C12</f>
        <v>228</v>
      </c>
    </row>
    <row r="15" spans="1:3" ht="50.1" customHeight="1" thickTop="1" thickBot="1" x14ac:dyDescent="0.25">
      <c r="A15" s="5"/>
      <c r="B15" s="6" t="s">
        <v>159</v>
      </c>
      <c r="C15" s="45">
        <f>(C10-C9)+1</f>
        <v>365</v>
      </c>
    </row>
    <row r="16" spans="1:3" ht="50.1" customHeight="1" thickTop="1" x14ac:dyDescent="0.2"/>
    <row r="17" ht="50.1" customHeight="1" x14ac:dyDescent="0.2"/>
    <row r="18" ht="50.1" customHeight="1" x14ac:dyDescent="0.2"/>
  </sheetData>
  <protectedRanges>
    <protectedRange algorithmName="SHA-512" hashValue="PMHPb4AXqP3EZJno5+6oIJliiilgAnCNwBpSsEbEfU7TeLxcT3JvrOZQn6YjlQN0b8KctdkVGv+iuHZUxjRWFA==" saltValue="H7sw7pVoXIOj1E+GWHNbTw==" spinCount="100000" sqref="C9:C13" name="Intervalo1"/>
  </protectedRanges>
  <mergeCells count="1">
    <mergeCell ref="B8:C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K24"/>
  <sheetViews>
    <sheetView showGridLines="0" topLeftCell="A7" zoomScale="85" zoomScaleNormal="85" workbookViewId="0">
      <selection activeCell="C21" sqref="C21"/>
    </sheetView>
  </sheetViews>
  <sheetFormatPr defaultColWidth="9.140625" defaultRowHeight="11.25" x14ac:dyDescent="0.2"/>
  <cols>
    <col min="1" max="1" width="9.140625" style="7"/>
    <col min="2" max="2" width="3.5703125" style="7" customWidth="1"/>
    <col min="3" max="3" width="50.140625" style="7" customWidth="1"/>
    <col min="4" max="4" width="14.28515625" style="7" customWidth="1"/>
    <col min="5" max="5" width="13.85546875" style="7" customWidth="1"/>
    <col min="6" max="6" width="12" style="7" customWidth="1"/>
    <col min="7" max="7" width="16.7109375" style="7" customWidth="1"/>
    <col min="8" max="8" width="15.5703125" style="7" customWidth="1"/>
    <col min="9" max="9" width="20.28515625" style="7" customWidth="1"/>
    <col min="10" max="10" width="16.7109375" style="7" customWidth="1"/>
    <col min="11" max="11" width="17.140625" style="7" customWidth="1"/>
    <col min="12" max="12" width="14.42578125" style="7" customWidth="1"/>
    <col min="13" max="13" width="9.140625" style="7" customWidth="1"/>
    <col min="14" max="16384" width="9.140625" style="7"/>
  </cols>
  <sheetData>
    <row r="8" spans="3:11" ht="50.25" customHeight="1" thickBot="1" x14ac:dyDescent="0.25">
      <c r="C8" s="454" t="s">
        <v>164</v>
      </c>
      <c r="D8" s="455"/>
      <c r="E8" s="455"/>
      <c r="F8" s="455"/>
      <c r="G8" s="455"/>
      <c r="H8" s="455"/>
      <c r="I8" s="455"/>
      <c r="J8" s="455"/>
      <c r="K8" s="456"/>
    </row>
    <row r="9" spans="3:11" s="8" customFormat="1" ht="13.5" thickBot="1" x14ac:dyDescent="0.25">
      <c r="C9" s="457"/>
      <c r="D9" s="457"/>
      <c r="E9" s="457"/>
      <c r="F9" s="457"/>
      <c r="G9" s="457"/>
      <c r="H9" s="457"/>
      <c r="I9" s="457"/>
      <c r="J9" s="457"/>
      <c r="K9" s="457"/>
    </row>
    <row r="10" spans="3:11" ht="24.75" customHeight="1" x14ac:dyDescent="0.2">
      <c r="C10" s="458" t="s">
        <v>165</v>
      </c>
      <c r="D10" s="458" t="s">
        <v>166</v>
      </c>
      <c r="E10" s="460" t="s">
        <v>167</v>
      </c>
      <c r="F10" s="461"/>
      <c r="G10" s="462"/>
      <c r="H10" s="463" t="s">
        <v>221</v>
      </c>
      <c r="I10" s="464"/>
      <c r="J10" s="465"/>
      <c r="K10" s="466" t="s">
        <v>168</v>
      </c>
    </row>
    <row r="11" spans="3:11" s="11" customFormat="1" ht="38.25" x14ac:dyDescent="0.2">
      <c r="C11" s="459"/>
      <c r="D11" s="459"/>
      <c r="E11" s="9" t="s">
        <v>169</v>
      </c>
      <c r="F11" s="9" t="s">
        <v>106</v>
      </c>
      <c r="G11" s="9" t="s">
        <v>107</v>
      </c>
      <c r="H11" s="10" t="s">
        <v>170</v>
      </c>
      <c r="I11" s="9" t="s">
        <v>109</v>
      </c>
      <c r="J11" s="9" t="s">
        <v>110</v>
      </c>
      <c r="K11" s="463"/>
    </row>
    <row r="12" spans="3:11" ht="24.95" customHeight="1" x14ac:dyDescent="0.2">
      <c r="C12" s="12" t="s">
        <v>171</v>
      </c>
      <c r="D12" s="13">
        <v>20</v>
      </c>
      <c r="E12" s="14">
        <v>1</v>
      </c>
      <c r="F12" s="14">
        <f t="shared" ref="F12:F20" si="0">E12*$D$21</f>
        <v>228</v>
      </c>
      <c r="G12" s="14">
        <f>E12*D12</f>
        <v>20</v>
      </c>
      <c r="H12" s="15">
        <v>1</v>
      </c>
      <c r="I12" s="14">
        <v>100</v>
      </c>
      <c r="J12" s="14">
        <f>(I12*G12)/F12</f>
        <v>8.7719298245614041</v>
      </c>
      <c r="K12" s="16">
        <f t="shared" ref="K12:K19" si="1">E12-H12</f>
        <v>0</v>
      </c>
    </row>
    <row r="13" spans="3:11" ht="24.95" customHeight="1" x14ac:dyDescent="0.2">
      <c r="C13" s="12" t="s">
        <v>120</v>
      </c>
      <c r="D13" s="17">
        <v>16</v>
      </c>
      <c r="E13" s="14">
        <v>1</v>
      </c>
      <c r="F13" s="14">
        <f t="shared" si="0"/>
        <v>228</v>
      </c>
      <c r="G13" s="14">
        <f>E13*D13</f>
        <v>16</v>
      </c>
      <c r="H13" s="15">
        <v>1</v>
      </c>
      <c r="I13" s="14">
        <v>100</v>
      </c>
      <c r="J13" s="14">
        <f t="shared" ref="J13:J19" si="2">(I13*G13)/F13</f>
        <v>7.0175438596491224</v>
      </c>
      <c r="K13" s="16">
        <f t="shared" si="1"/>
        <v>0</v>
      </c>
    </row>
    <row r="14" spans="3:11" ht="24.95" customHeight="1" x14ac:dyDescent="0.2">
      <c r="C14" s="12" t="s">
        <v>172</v>
      </c>
      <c r="D14" s="13">
        <v>12</v>
      </c>
      <c r="E14" s="14">
        <v>1</v>
      </c>
      <c r="F14" s="14">
        <f t="shared" si="0"/>
        <v>228</v>
      </c>
      <c r="G14" s="14">
        <f t="shared" ref="G14:G19" si="3">E14*D14</f>
        <v>12</v>
      </c>
      <c r="H14" s="15">
        <v>1</v>
      </c>
      <c r="I14" s="14">
        <v>228</v>
      </c>
      <c r="J14" s="14">
        <f t="shared" si="2"/>
        <v>12</v>
      </c>
      <c r="K14" s="16">
        <f t="shared" si="1"/>
        <v>0</v>
      </c>
    </row>
    <row r="15" spans="3:11" ht="24.95" customHeight="1" x14ac:dyDescent="0.2">
      <c r="C15" s="12" t="s">
        <v>173</v>
      </c>
      <c r="D15" s="13">
        <v>9</v>
      </c>
      <c r="E15" s="14">
        <v>1</v>
      </c>
      <c r="F15" s="14">
        <f t="shared" si="0"/>
        <v>228</v>
      </c>
      <c r="G15" s="14">
        <f t="shared" si="3"/>
        <v>9</v>
      </c>
      <c r="H15" s="15">
        <v>1</v>
      </c>
      <c r="I15" s="14">
        <v>228</v>
      </c>
      <c r="J15" s="14">
        <f t="shared" si="2"/>
        <v>9</v>
      </c>
      <c r="K15" s="16">
        <f t="shared" si="1"/>
        <v>0</v>
      </c>
    </row>
    <row r="16" spans="3:11" ht="24.95" customHeight="1" x14ac:dyDescent="0.2">
      <c r="C16" s="12" t="s">
        <v>174</v>
      </c>
      <c r="D16" s="13">
        <v>8</v>
      </c>
      <c r="E16" s="14">
        <v>1</v>
      </c>
      <c r="F16" s="14">
        <f t="shared" si="0"/>
        <v>228</v>
      </c>
      <c r="G16" s="14">
        <f t="shared" si="3"/>
        <v>8</v>
      </c>
      <c r="H16" s="15">
        <v>1</v>
      </c>
      <c r="I16" s="14">
        <v>50</v>
      </c>
      <c r="J16" s="14">
        <f t="shared" si="2"/>
        <v>1.7543859649122806</v>
      </c>
      <c r="K16" s="16">
        <f t="shared" si="1"/>
        <v>0</v>
      </c>
    </row>
    <row r="17" spans="3:11" ht="24.95" customHeight="1" x14ac:dyDescent="0.2">
      <c r="C17" s="12" t="s">
        <v>175</v>
      </c>
      <c r="D17" s="13">
        <v>7</v>
      </c>
      <c r="E17" s="14">
        <v>1</v>
      </c>
      <c r="F17" s="14">
        <f t="shared" si="0"/>
        <v>228</v>
      </c>
      <c r="G17" s="14">
        <f t="shared" si="3"/>
        <v>7</v>
      </c>
      <c r="H17" s="15">
        <v>1</v>
      </c>
      <c r="I17" s="14">
        <v>228</v>
      </c>
      <c r="J17" s="14">
        <f t="shared" si="2"/>
        <v>7</v>
      </c>
      <c r="K17" s="16">
        <f t="shared" si="1"/>
        <v>0</v>
      </c>
    </row>
    <row r="18" spans="3:11" ht="24.95" customHeight="1" x14ac:dyDescent="0.2">
      <c r="C18" s="12" t="s">
        <v>176</v>
      </c>
      <c r="D18" s="13">
        <v>6</v>
      </c>
      <c r="E18" s="14">
        <v>1</v>
      </c>
      <c r="F18" s="14">
        <f t="shared" si="0"/>
        <v>228</v>
      </c>
      <c r="G18" s="14">
        <f t="shared" si="3"/>
        <v>6</v>
      </c>
      <c r="H18" s="15">
        <v>1</v>
      </c>
      <c r="I18" s="14">
        <v>228</v>
      </c>
      <c r="J18" s="14">
        <f t="shared" si="2"/>
        <v>6</v>
      </c>
      <c r="K18" s="16">
        <f t="shared" si="1"/>
        <v>0</v>
      </c>
    </row>
    <row r="19" spans="3:11" ht="24.95" customHeight="1" x14ac:dyDescent="0.2">
      <c r="C19" s="12" t="s">
        <v>177</v>
      </c>
      <c r="D19" s="13">
        <v>5</v>
      </c>
      <c r="E19" s="18">
        <v>1</v>
      </c>
      <c r="F19" s="14">
        <f t="shared" si="0"/>
        <v>228</v>
      </c>
      <c r="G19" s="18">
        <f t="shared" si="3"/>
        <v>5</v>
      </c>
      <c r="H19" s="19">
        <v>1</v>
      </c>
      <c r="I19" s="14">
        <v>228</v>
      </c>
      <c r="J19" s="14">
        <f t="shared" si="2"/>
        <v>5</v>
      </c>
      <c r="K19" s="16">
        <f t="shared" si="1"/>
        <v>0</v>
      </c>
    </row>
    <row r="20" spans="3:11" ht="24.95" customHeight="1" x14ac:dyDescent="0.2">
      <c r="C20" s="452" t="s">
        <v>178</v>
      </c>
      <c r="D20" s="453"/>
      <c r="E20" s="20">
        <f t="shared" ref="E20:I20" si="4">SUM(E12:E19)</f>
        <v>8</v>
      </c>
      <c r="F20" s="20">
        <f t="shared" si="0"/>
        <v>1824</v>
      </c>
      <c r="G20" s="21">
        <f t="shared" si="4"/>
        <v>83</v>
      </c>
      <c r="H20" s="20">
        <f t="shared" si="4"/>
        <v>8</v>
      </c>
      <c r="I20" s="20">
        <f t="shared" si="4"/>
        <v>1390</v>
      </c>
      <c r="J20" s="20">
        <f>(I20*G20)/F20</f>
        <v>63.251096491228068</v>
      </c>
      <c r="K20" s="22">
        <f>SUM(K12:K19)</f>
        <v>0</v>
      </c>
    </row>
    <row r="21" spans="3:11" ht="50.1" customHeight="1" x14ac:dyDescent="0.2">
      <c r="C21" s="23" t="s">
        <v>250</v>
      </c>
      <c r="D21" s="38">
        <f>'5 - DU'!C14</f>
        <v>228</v>
      </c>
      <c r="E21" s="24"/>
      <c r="F21" s="25"/>
      <c r="G21" s="24"/>
      <c r="H21" s="24"/>
      <c r="I21" s="24"/>
      <c r="J21" s="24"/>
      <c r="K21" s="24"/>
    </row>
    <row r="22" spans="3:11" ht="50.1" customHeight="1" x14ac:dyDescent="0.2">
      <c r="C22" s="26" t="s">
        <v>179</v>
      </c>
      <c r="D22" s="27">
        <f>(H20-E20)/E20</f>
        <v>0</v>
      </c>
      <c r="E22" s="24"/>
      <c r="F22" s="25"/>
      <c r="G22" s="24"/>
      <c r="H22" s="24"/>
      <c r="I22" s="24"/>
      <c r="J22" s="28"/>
      <c r="K22" s="28"/>
    </row>
    <row r="23" spans="3:11" ht="50.1" customHeight="1" x14ac:dyDescent="0.2">
      <c r="C23" s="26" t="s">
        <v>180</v>
      </c>
      <c r="D23" s="27">
        <f>J20/G20</f>
        <v>0.76206140350877194</v>
      </c>
      <c r="E23" s="24"/>
      <c r="F23" s="24"/>
      <c r="G23" s="24"/>
      <c r="H23" s="24"/>
      <c r="I23" s="24"/>
      <c r="J23" s="24"/>
      <c r="K23" s="24"/>
    </row>
    <row r="24" spans="3:11" ht="50.1" customHeight="1" x14ac:dyDescent="0.2">
      <c r="C24" s="29" t="s">
        <v>181</v>
      </c>
      <c r="D24" s="27">
        <f>I20/F20</f>
        <v>0.76206140350877194</v>
      </c>
    </row>
  </sheetData>
  <mergeCells count="8">
    <mergeCell ref="C20:D20"/>
    <mergeCell ref="C8:K8"/>
    <mergeCell ref="C9:K9"/>
    <mergeCell ref="C10:C11"/>
    <mergeCell ref="D10:D11"/>
    <mergeCell ref="E10:G10"/>
    <mergeCell ref="H10:J10"/>
    <mergeCell ref="K10:K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showRowColHeaders="0" topLeftCell="A7" workbookViewId="0">
      <selection activeCell="C25" sqref="C25"/>
    </sheetView>
  </sheetViews>
  <sheetFormatPr defaultColWidth="9.140625" defaultRowHeight="15" x14ac:dyDescent="0.25"/>
  <cols>
    <col min="1" max="1" width="9.140625" style="41"/>
    <col min="2" max="2" width="110.7109375" style="30" customWidth="1"/>
    <col min="3" max="3" width="9.85546875" style="37" bestFit="1" customWidth="1"/>
    <col min="4" max="4" width="101" style="37" customWidth="1"/>
    <col min="5" max="16384" width="9.140625" style="30"/>
  </cols>
  <sheetData>
    <row r="1" spans="1:4" hidden="1" x14ac:dyDescent="0.25">
      <c r="A1" s="41" t="s">
        <v>215</v>
      </c>
    </row>
    <row r="2" spans="1:4" hidden="1" x14ac:dyDescent="0.25">
      <c r="A2" s="41" t="s">
        <v>216</v>
      </c>
    </row>
    <row r="3" spans="1:4" hidden="1" x14ac:dyDescent="0.25">
      <c r="A3" s="41" t="s">
        <v>217</v>
      </c>
    </row>
    <row r="4" spans="1:4" hidden="1" x14ac:dyDescent="0.25"/>
    <row r="5" spans="1:4" hidden="1" x14ac:dyDescent="0.25"/>
    <row r="6" spans="1:4" hidden="1" x14ac:dyDescent="0.25"/>
    <row r="11" spans="1:4" ht="42" customHeight="1" x14ac:dyDescent="0.25">
      <c r="B11" s="468" t="s">
        <v>219</v>
      </c>
      <c r="C11" s="468"/>
      <c r="D11" s="468"/>
    </row>
    <row r="12" spans="1:4" s="32" customFormat="1" ht="30" customHeight="1" x14ac:dyDescent="0.25">
      <c r="A12" s="42"/>
      <c r="B12" s="31" t="s">
        <v>183</v>
      </c>
      <c r="C12" s="39" t="s">
        <v>218</v>
      </c>
      <c r="D12" s="40" t="s">
        <v>182</v>
      </c>
    </row>
    <row r="13" spans="1:4" ht="24.95" customHeight="1" x14ac:dyDescent="0.25">
      <c r="B13" s="33" t="s">
        <v>184</v>
      </c>
      <c r="C13" s="35"/>
      <c r="D13" s="36"/>
    </row>
    <row r="14" spans="1:4" ht="24.95" customHeight="1" x14ac:dyDescent="0.25">
      <c r="B14" s="33" t="s">
        <v>185</v>
      </c>
      <c r="C14" s="35"/>
      <c r="D14" s="36"/>
    </row>
    <row r="15" spans="1:4" ht="24.95" customHeight="1" x14ac:dyDescent="0.25">
      <c r="B15" s="33" t="s">
        <v>186</v>
      </c>
      <c r="C15" s="35"/>
      <c r="D15" s="36"/>
    </row>
    <row r="16" spans="1:4" ht="24.95" customHeight="1" x14ac:dyDescent="0.25">
      <c r="B16" s="33" t="s">
        <v>187</v>
      </c>
      <c r="C16" s="35"/>
      <c r="D16" s="36"/>
    </row>
    <row r="17" spans="2:4" ht="24.95" customHeight="1" x14ac:dyDescent="0.25">
      <c r="B17" s="34" t="s">
        <v>188</v>
      </c>
      <c r="C17" s="35"/>
      <c r="D17" s="36"/>
    </row>
    <row r="18" spans="2:4" ht="24.95" customHeight="1" x14ac:dyDescent="0.25">
      <c r="B18" s="34" t="s">
        <v>189</v>
      </c>
      <c r="C18" s="35"/>
      <c r="D18" s="36"/>
    </row>
    <row r="19" spans="2:4" ht="24.95" customHeight="1" x14ac:dyDescent="0.25">
      <c r="B19" s="34" t="s">
        <v>190</v>
      </c>
      <c r="C19" s="35"/>
      <c r="D19" s="36"/>
    </row>
    <row r="20" spans="2:4" ht="30" customHeight="1" x14ac:dyDescent="0.25">
      <c r="B20" s="31" t="s">
        <v>191</v>
      </c>
      <c r="C20" s="39" t="s">
        <v>218</v>
      </c>
      <c r="D20" s="40" t="s">
        <v>182</v>
      </c>
    </row>
    <row r="21" spans="2:4" ht="24.95" customHeight="1" x14ac:dyDescent="0.25">
      <c r="B21" s="33" t="s">
        <v>192</v>
      </c>
      <c r="C21" s="35"/>
      <c r="D21" s="36"/>
    </row>
    <row r="22" spans="2:4" ht="24.95" customHeight="1" x14ac:dyDescent="0.25">
      <c r="B22" s="33" t="s">
        <v>193</v>
      </c>
      <c r="C22" s="35"/>
      <c r="D22" s="36"/>
    </row>
    <row r="23" spans="2:4" ht="24.95" customHeight="1" x14ac:dyDescent="0.25">
      <c r="B23" s="33" t="s">
        <v>194</v>
      </c>
      <c r="C23" s="35"/>
      <c r="D23" s="36"/>
    </row>
    <row r="24" spans="2:4" ht="30" customHeight="1" x14ac:dyDescent="0.25">
      <c r="B24" s="31" t="s">
        <v>195</v>
      </c>
      <c r="C24" s="39" t="s">
        <v>218</v>
      </c>
      <c r="D24" s="40" t="s">
        <v>182</v>
      </c>
    </row>
    <row r="25" spans="2:4" ht="24.95" customHeight="1" x14ac:dyDescent="0.25">
      <c r="B25" s="33" t="s">
        <v>196</v>
      </c>
      <c r="C25" s="35"/>
      <c r="D25" s="36"/>
    </row>
    <row r="26" spans="2:4" ht="24.95" customHeight="1" x14ac:dyDescent="0.25">
      <c r="B26" s="33" t="s">
        <v>197</v>
      </c>
      <c r="C26" s="35"/>
      <c r="D26" s="36"/>
    </row>
    <row r="27" spans="2:4" ht="24.95" customHeight="1" x14ac:dyDescent="0.25">
      <c r="B27" s="33" t="s">
        <v>198</v>
      </c>
      <c r="C27" s="35"/>
      <c r="D27" s="36"/>
    </row>
    <row r="28" spans="2:4" ht="24.95" customHeight="1" x14ac:dyDescent="0.25">
      <c r="B28" s="33" t="s">
        <v>199</v>
      </c>
      <c r="C28" s="35"/>
      <c r="D28" s="36"/>
    </row>
    <row r="29" spans="2:4" ht="24.95" customHeight="1" x14ac:dyDescent="0.25">
      <c r="B29" s="33" t="s">
        <v>200</v>
      </c>
      <c r="C29" s="35"/>
      <c r="D29" s="36"/>
    </row>
    <row r="30" spans="2:4" ht="24.95" customHeight="1" x14ac:dyDescent="0.25">
      <c r="B30" s="33" t="s">
        <v>201</v>
      </c>
      <c r="C30" s="35"/>
      <c r="D30" s="36"/>
    </row>
    <row r="31" spans="2:4" ht="24.95" customHeight="1" x14ac:dyDescent="0.25">
      <c r="B31" s="33" t="s">
        <v>202</v>
      </c>
      <c r="C31" s="35"/>
      <c r="D31" s="36"/>
    </row>
    <row r="32" spans="2:4" ht="24.95" customHeight="1" x14ac:dyDescent="0.25">
      <c r="B32" s="33" t="s">
        <v>203</v>
      </c>
      <c r="C32" s="35"/>
      <c r="D32" s="36"/>
    </row>
    <row r="33" spans="2:4" ht="24.95" customHeight="1" x14ac:dyDescent="0.25">
      <c r="B33" s="33" t="s">
        <v>204</v>
      </c>
      <c r="C33" s="35"/>
      <c r="D33" s="36"/>
    </row>
    <row r="34" spans="2:4" ht="30" customHeight="1" x14ac:dyDescent="0.25">
      <c r="B34" s="31" t="s">
        <v>205</v>
      </c>
      <c r="C34" s="39" t="s">
        <v>218</v>
      </c>
      <c r="D34" s="40" t="s">
        <v>182</v>
      </c>
    </row>
    <row r="35" spans="2:4" ht="24.95" customHeight="1" x14ac:dyDescent="0.25">
      <c r="B35" s="33" t="s">
        <v>206</v>
      </c>
      <c r="C35" s="35"/>
      <c r="D35" s="36"/>
    </row>
    <row r="36" spans="2:4" ht="24.95" customHeight="1" x14ac:dyDescent="0.25">
      <c r="B36" s="33" t="s">
        <v>207</v>
      </c>
      <c r="C36" s="35"/>
      <c r="D36" s="36"/>
    </row>
    <row r="37" spans="2:4" ht="24.95" customHeight="1" x14ac:dyDescent="0.25">
      <c r="B37" s="33" t="s">
        <v>208</v>
      </c>
      <c r="C37" s="35"/>
      <c r="D37" s="36"/>
    </row>
    <row r="38" spans="2:4" ht="24.95" customHeight="1" x14ac:dyDescent="0.25">
      <c r="B38" s="33" t="s">
        <v>209</v>
      </c>
      <c r="C38" s="35"/>
      <c r="D38" s="36"/>
    </row>
    <row r="39" spans="2:4" ht="24.95" customHeight="1" x14ac:dyDescent="0.25">
      <c r="B39" s="33" t="s">
        <v>210</v>
      </c>
      <c r="C39" s="35"/>
      <c r="D39" s="36"/>
    </row>
    <row r="40" spans="2:4" ht="24.95" customHeight="1" x14ac:dyDescent="0.25">
      <c r="B40" s="33" t="s">
        <v>211</v>
      </c>
      <c r="C40" s="35"/>
      <c r="D40" s="36"/>
    </row>
    <row r="41" spans="2:4" ht="24.95" customHeight="1" x14ac:dyDescent="0.25">
      <c r="B41" s="33" t="s">
        <v>212</v>
      </c>
      <c r="C41" s="35"/>
      <c r="D41" s="36"/>
    </row>
    <row r="42" spans="2:4" ht="30" customHeight="1" x14ac:dyDescent="0.25">
      <c r="B42" s="467" t="s">
        <v>213</v>
      </c>
      <c r="C42" s="467"/>
      <c r="D42" s="467"/>
    </row>
  </sheetData>
  <mergeCells count="2">
    <mergeCell ref="B42:D42"/>
    <mergeCell ref="B11:D11"/>
  </mergeCells>
  <dataValidations count="1">
    <dataValidation type="list" allowBlank="1" showInputMessage="1" showErrorMessage="1" sqref="C13:C19 C21:C23 C25:C33 C35:C41">
      <formula1>$A$1:$A$3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C2D7A4010F284BBDFE825751BB6BDB" ma:contentTypeVersion="16" ma:contentTypeDescription="Criar um novo documento." ma:contentTypeScope="" ma:versionID="3ac183211fee785e7d47ca537ad66f0b">
  <xsd:schema xmlns:xsd="http://www.w3.org/2001/XMLSchema" xmlns:xs="http://www.w3.org/2001/XMLSchema" xmlns:p="http://schemas.microsoft.com/office/2006/metadata/properties" xmlns:ns2="9cf2d209-629f-421f-ae14-dc237d50bb21" xmlns:ns3="ebca55ed-97a0-488f-8de4-8c997a06be01" targetNamespace="http://schemas.microsoft.com/office/2006/metadata/properties" ma:root="true" ma:fieldsID="e2676c301a8eee572f908f753c446666" ns2:_="" ns3:_="">
    <xsd:import namespace="9cf2d209-629f-421f-ae14-dc237d50bb21"/>
    <xsd:import namespace="ebca55ed-97a0-488f-8de4-8c997a06be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2d209-629f-421f-ae14-dc237d50b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m" ma:readOnly="false" ma:fieldId="{5cf76f15-5ced-4ddc-b409-7134ff3c332f}" ma:taxonomyMulti="true" ma:sspId="4b104559-e099-4906-91e6-d39ac077ae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a55ed-97a0-488f-8de4-8c997a06be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3a83f4-e3ec-4717-b8b3-c66fe5f1154f}" ma:internalName="TaxCatchAll" ma:showField="CatchAllData" ma:web="ebca55ed-97a0-488f-8de4-8c997a06be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83AD72-93AD-4D25-9A26-D01165A2CF43}"/>
</file>

<file path=customXml/itemProps2.xml><?xml version="1.0" encoding="utf-8"?>
<ds:datastoreItem xmlns:ds="http://schemas.openxmlformats.org/officeDocument/2006/customXml" ds:itemID="{31EFF0DC-D76B-477F-AE55-E678CC2A9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2</vt:i4>
      </vt:variant>
    </vt:vector>
  </HeadingPairs>
  <TitlesOfParts>
    <vt:vector size="10" baseType="lpstr">
      <vt:lpstr>1 - QUAR_2022</vt:lpstr>
      <vt:lpstr>QUAR_TEMPLATE_PROPOSTA</vt:lpstr>
      <vt:lpstr>2 - MEM_DESCRITIVA_OE</vt:lpstr>
      <vt:lpstr> 3 - MEM_DESCRITIVA_OP</vt:lpstr>
      <vt:lpstr>4 - MATRIZ_GOP</vt:lpstr>
      <vt:lpstr>5 - DU</vt:lpstr>
      <vt:lpstr>6 - RH</vt:lpstr>
      <vt:lpstr>6 - SCI</vt:lpstr>
      <vt:lpstr>'1 - QUAR_2022'!Área_de_Impressão</vt:lpstr>
      <vt:lpstr>QUAR_TEMPLATE_PROPOSTA!Área_de_Impressão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QUAR 2015</dc:subject>
  <dc:creator>jpf</dc:creator>
  <cp:lastModifiedBy>Helena Hungria</cp:lastModifiedBy>
  <cp:lastPrinted>2021-10-19T22:55:56Z</cp:lastPrinted>
  <dcterms:created xsi:type="dcterms:W3CDTF">2010-07-06T15:21:01Z</dcterms:created>
  <dcterms:modified xsi:type="dcterms:W3CDTF">2022-03-21T16:54:49Z</dcterms:modified>
  <cp:category>DDO</cp:category>
</cp:coreProperties>
</file>